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7" lowestEdited="7" rupBuild="26731"/>
  <mc:AlternateContent xmlns:mc="http://schemas.openxmlformats.org/markup-compatibility/2006">
    <mc:Choice Requires="x15">
      <x15ac:absPath xmlns:x15ac="http://schemas.microsoft.com/office/spreadsheetml/2010/11/ac" url="\\fileserver\OUPBE\УСОГЛАСУВАЊЕ 2025\maj2025\"/>
    </mc:Choice>
  </mc:AlternateContent>
  <bookViews>
    <workbookView xWindow="-120" yWindow="-120" windowWidth="38640" windowHeight="2112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calcPr/>
</workbook>
</file>

<file path=xl/calcChain.xml><?xml version="1.0" encoding="utf-8"?>
<calcChain xmlns="http://schemas.openxmlformats.org/spreadsheetml/2006/main">
  <c i="6" l="1"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i="5" r="C4"/>
  <c r="C5"/>
  <c r="C34"/>
  <c r="C39"/>
  <c r="C69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i="4" r="C4"/>
  <c r="C34"/>
  <c r="C39"/>
  <c r="C69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F104"/>
  <c r="G104"/>
  <c r="H104"/>
  <c r="I104"/>
  <c r="J104"/>
  <c r="K104"/>
  <c r="L104"/>
  <c r="M104"/>
  <c r="N104"/>
  <c r="O104"/>
  <c r="P104"/>
  <c r="Q104"/>
  <c r="R104"/>
  <c r="S104"/>
  <c r="T104"/>
  <c r="U104"/>
  <c r="V104"/>
  <c r="W104"/>
  <c r="X104"/>
  <c r="Y104"/>
  <c r="Z104"/>
  <c r="AA104"/>
  <c r="AB104"/>
  <c r="E104"/>
  <c r="E75"/>
  <c r="F75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E76"/>
  <c r="F76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E77"/>
  <c r="F77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E78"/>
  <c r="F78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E79"/>
  <c r="F79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E80"/>
  <c r="F80"/>
  <c r="G80"/>
  <c r="H80"/>
  <c r="I80"/>
  <c r="J80"/>
  <c r="K80"/>
  <c r="L80"/>
  <c r="M80"/>
  <c r="N80"/>
  <c r="O80"/>
  <c r="P80"/>
  <c r="Q80"/>
  <c r="R80"/>
  <c r="S80"/>
  <c r="T80"/>
  <c r="U80"/>
  <c r="V80"/>
  <c r="W80"/>
  <c r="X80"/>
  <c r="Y80"/>
  <c r="Z80"/>
  <c r="AA80"/>
  <c r="AB80"/>
  <c r="E81"/>
  <c r="F81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E82"/>
  <c r="F82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E83"/>
  <c r="F83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E84"/>
  <c r="F84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E85"/>
  <c r="F85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E86"/>
  <c r="F86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E87"/>
  <c r="F87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E88"/>
  <c r="F88"/>
  <c r="G88"/>
  <c r="H88"/>
  <c r="I88"/>
  <c r="J88"/>
  <c r="K88"/>
  <c r="L88"/>
  <c r="M88"/>
  <c r="N88"/>
  <c r="O88"/>
  <c r="P88"/>
  <c r="Q88"/>
  <c r="R88"/>
  <c r="S88"/>
  <c r="T88"/>
  <c r="U88"/>
  <c r="V88"/>
  <c r="W88"/>
  <c r="X88"/>
  <c r="Y88"/>
  <c r="Z88"/>
  <c r="AA88"/>
  <c r="AB88"/>
  <c r="E89"/>
  <c r="F89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E90"/>
  <c r="F90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E91"/>
  <c r="F91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E92"/>
  <c r="F92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E93"/>
  <c r="F93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E94"/>
  <c r="F94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E96"/>
  <c r="F96"/>
  <c r="G96"/>
  <c r="H96"/>
  <c r="I96"/>
  <c r="J96"/>
  <c r="K96"/>
  <c r="L96"/>
  <c r="M96"/>
  <c r="N96"/>
  <c r="O96"/>
  <c r="P96"/>
  <c r="Q96"/>
  <c r="R96"/>
  <c r="S96"/>
  <c r="T96"/>
  <c r="U96"/>
  <c r="V96"/>
  <c r="W96"/>
  <c r="X96"/>
  <c r="Y96"/>
  <c r="Z96"/>
  <c r="AA96"/>
  <c r="AB96"/>
  <c r="E97"/>
  <c r="F97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E99"/>
  <c r="F99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E100"/>
  <c r="F100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E101"/>
  <c r="F101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E102"/>
  <c r="F102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E74"/>
  <c i="5" r="M104"/>
  <c r="Y103"/>
  <c r="X103"/>
  <c r="H103"/>
  <c r="T102"/>
  <c r="S102"/>
  <c r="O101"/>
  <c r="N101"/>
  <c r="Y100"/>
  <c r="J100"/>
  <c r="I100"/>
  <c r="T99"/>
  <c r="O98"/>
  <c r="AA97"/>
  <c r="Z97"/>
  <c r="J97"/>
  <c r="V96"/>
  <c r="U96"/>
  <c r="E96"/>
  <c r="Q95"/>
  <c r="P95"/>
  <c r="AA94"/>
  <c r="L94"/>
  <c r="K94"/>
  <c r="V93"/>
  <c r="G93"/>
  <c r="F93"/>
  <c r="Q92"/>
  <c r="X90"/>
  <c r="W90"/>
  <c r="G90"/>
  <c r="S89"/>
  <c r="R89"/>
  <c r="N88"/>
  <c r="M88"/>
  <c r="X87"/>
  <c r="I87"/>
  <c r="H87"/>
  <c r="S86"/>
  <c r="N85"/>
  <c r="Z84"/>
  <c r="Y84"/>
  <c r="I84"/>
  <c r="T83"/>
  <c r="P82"/>
  <c r="O82"/>
  <c r="K81"/>
  <c r="J81"/>
  <c r="U80"/>
  <c r="F80"/>
  <c r="E80"/>
  <c r="P79"/>
  <c r="AB78"/>
  <c r="AA78"/>
  <c r="K78"/>
  <c r="W77"/>
  <c r="V77"/>
  <c r="F77"/>
  <c r="Q76"/>
  <c r="M75"/>
  <c r="L75"/>
  <c r="H74"/>
  <c r="G74"/>
  <c r="U83"/>
  <c r="Z81"/>
  <c r="AB104"/>
  <c r="AA104"/>
  <c r="Z104"/>
  <c r="Y104"/>
  <c r="X104"/>
  <c r="W104"/>
  <c r="V104"/>
  <c r="U104"/>
  <c r="T104"/>
  <c r="S104"/>
  <c r="R104"/>
  <c r="Q104"/>
  <c r="P104"/>
  <c r="O104"/>
  <c r="N104"/>
  <c r="L104"/>
  <c r="K104"/>
  <c r="J104"/>
  <c r="H104"/>
  <c r="G104"/>
  <c r="F104"/>
  <c r="E104"/>
  <c r="AB103"/>
  <c r="AA103"/>
  <c r="Z103"/>
  <c r="W103"/>
  <c r="V103"/>
  <c r="U103"/>
  <c r="T103"/>
  <c r="S103"/>
  <c r="R103"/>
  <c r="Q103"/>
  <c r="P103"/>
  <c r="O103"/>
  <c r="N103"/>
  <c r="M103"/>
  <c r="L103"/>
  <c r="K103"/>
  <c r="J103"/>
  <c r="I103"/>
  <c r="G103"/>
  <c r="F103"/>
  <c r="E103"/>
  <c r="AB102"/>
  <c r="AA102"/>
  <c r="Z102"/>
  <c r="Y102"/>
  <c r="X102"/>
  <c r="W102"/>
  <c r="V102"/>
  <c r="U102"/>
  <c r="R102"/>
  <c r="Q102"/>
  <c r="P102"/>
  <c r="O102"/>
  <c r="N102"/>
  <c r="M102"/>
  <c r="L102"/>
  <c r="K102"/>
  <c r="J102"/>
  <c r="I102"/>
  <c r="H102"/>
  <c r="G102"/>
  <c r="F102"/>
  <c r="E102"/>
  <c r="AB101"/>
  <c r="AA101"/>
  <c r="Z101"/>
  <c r="Y101"/>
  <c r="X101"/>
  <c r="W101"/>
  <c r="V101"/>
  <c r="U101"/>
  <c r="T101"/>
  <c r="S101"/>
  <c r="R101"/>
  <c r="Q101"/>
  <c r="P101"/>
  <c r="M101"/>
  <c r="L101"/>
  <c r="K101"/>
  <c r="J101"/>
  <c r="I101"/>
  <c r="H101"/>
  <c r="G101"/>
  <c r="F101"/>
  <c r="E101"/>
  <c r="AB100"/>
  <c r="AA100"/>
  <c r="Z100"/>
  <c r="X100"/>
  <c r="W100"/>
  <c r="V100"/>
  <c r="U100"/>
  <c r="T100"/>
  <c r="S100"/>
  <c r="R100"/>
  <c r="Q100"/>
  <c r="P100"/>
  <c r="O100"/>
  <c r="N100"/>
  <c r="M100"/>
  <c r="L100"/>
  <c r="K100"/>
  <c r="H100"/>
  <c r="G100"/>
  <c r="F100"/>
  <c r="E100"/>
  <c r="AB99"/>
  <c r="AA99"/>
  <c r="Z99"/>
  <c r="Y99"/>
  <c r="X99"/>
  <c r="W99"/>
  <c r="V99"/>
  <c r="U99"/>
  <c r="S99"/>
  <c r="R99"/>
  <c r="Q99"/>
  <c r="P99"/>
  <c r="O99"/>
  <c r="N99"/>
  <c r="M99"/>
  <c r="L99"/>
  <c r="K99"/>
  <c r="J99"/>
  <c r="I99"/>
  <c r="H99"/>
  <c r="G99"/>
  <c r="F99"/>
  <c r="AB98"/>
  <c r="AA98"/>
  <c r="Z98"/>
  <c r="Y98"/>
  <c r="X98"/>
  <c r="W98"/>
  <c r="V98"/>
  <c r="U98"/>
  <c r="T98"/>
  <c r="S98"/>
  <c r="R98"/>
  <c r="Q98"/>
  <c r="P98"/>
  <c r="N98"/>
  <c r="M98"/>
  <c r="L98"/>
  <c r="K98"/>
  <c r="J98"/>
  <c r="I98"/>
  <c r="H98"/>
  <c r="G98"/>
  <c r="F98"/>
  <c r="AB97"/>
  <c r="Y97"/>
  <c r="X97"/>
  <c r="W97"/>
  <c r="V97"/>
  <c r="U97"/>
  <c r="T97"/>
  <c r="S97"/>
  <c r="R97"/>
  <c r="Q97"/>
  <c r="P97"/>
  <c r="O97"/>
  <c r="N97"/>
  <c r="M97"/>
  <c r="L97"/>
  <c r="K97"/>
  <c r="I97"/>
  <c r="H97"/>
  <c r="G97"/>
  <c r="F97"/>
  <c r="E97"/>
  <c r="AB96"/>
  <c r="AA96"/>
  <c r="Z96"/>
  <c r="Y96"/>
  <c r="X96"/>
  <c r="W96"/>
  <c r="T96"/>
  <c r="S96"/>
  <c r="R96"/>
  <c r="Q96"/>
  <c r="P96"/>
  <c r="O96"/>
  <c r="N96"/>
  <c r="M96"/>
  <c r="L96"/>
  <c r="K96"/>
  <c r="J96"/>
  <c r="I96"/>
  <c r="H96"/>
  <c r="G96"/>
  <c r="F96"/>
  <c r="AB95"/>
  <c r="AA95"/>
  <c r="Z95"/>
  <c r="Y95"/>
  <c r="X95"/>
  <c r="W95"/>
  <c r="V95"/>
  <c r="U95"/>
  <c r="S95"/>
  <c r="R95"/>
  <c r="O95"/>
  <c r="N95"/>
  <c r="M95"/>
  <c r="L95"/>
  <c r="K95"/>
  <c r="J95"/>
  <c r="I95"/>
  <c r="H95"/>
  <c r="G95"/>
  <c r="F95"/>
  <c r="E95"/>
  <c r="AB94"/>
  <c r="Z94"/>
  <c r="Y94"/>
  <c r="X94"/>
  <c r="W94"/>
  <c r="V94"/>
  <c r="U94"/>
  <c r="T94"/>
  <c r="S94"/>
  <c r="R94"/>
  <c r="Q94"/>
  <c r="P94"/>
  <c r="O94"/>
  <c r="M94"/>
  <c r="J94"/>
  <c r="I94"/>
  <c r="H94"/>
  <c r="G94"/>
  <c r="F94"/>
  <c r="E94"/>
  <c r="AB93"/>
  <c r="AA93"/>
  <c r="Z93"/>
  <c r="Y93"/>
  <c r="X93"/>
  <c r="W93"/>
  <c r="U93"/>
  <c r="T93"/>
  <c r="S93"/>
  <c r="R93"/>
  <c r="Q93"/>
  <c r="P93"/>
  <c r="O93"/>
  <c r="N93"/>
  <c r="M93"/>
  <c r="L93"/>
  <c r="K93"/>
  <c r="J93"/>
  <c r="I93"/>
  <c r="H93"/>
  <c r="E93"/>
  <c r="AB92"/>
  <c r="AA92"/>
  <c r="Z92"/>
  <c r="Y92"/>
  <c r="X92"/>
  <c r="W92"/>
  <c r="V92"/>
  <c r="U92"/>
  <c r="T92"/>
  <c r="S92"/>
  <c r="R92"/>
  <c r="P92"/>
  <c r="O92"/>
  <c r="N92"/>
  <c r="M92"/>
  <c r="L92"/>
  <c r="K92"/>
  <c r="J92"/>
  <c r="I92"/>
  <c r="H92"/>
  <c r="G92"/>
  <c r="F92"/>
  <c r="E92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AB90"/>
  <c r="AA90"/>
  <c r="Z90"/>
  <c r="Y90"/>
  <c r="V90"/>
  <c r="U90"/>
  <c r="T90"/>
  <c r="S90"/>
  <c r="R90"/>
  <c r="Q90"/>
  <c r="P90"/>
  <c r="O90"/>
  <c r="N90"/>
  <c r="M90"/>
  <c r="L90"/>
  <c r="K90"/>
  <c r="J90"/>
  <c r="I90"/>
  <c r="H90"/>
  <c r="F90"/>
  <c r="E90"/>
  <c r="AB89"/>
  <c r="AA89"/>
  <c r="Z89"/>
  <c r="Y89"/>
  <c r="X89"/>
  <c r="W89"/>
  <c r="V89"/>
  <c r="U89"/>
  <c r="T89"/>
  <c r="Q89"/>
  <c r="P89"/>
  <c r="O89"/>
  <c r="N89"/>
  <c r="M89"/>
  <c r="L89"/>
  <c r="K89"/>
  <c r="J89"/>
  <c r="I89"/>
  <c r="H89"/>
  <c r="G89"/>
  <c r="F89"/>
  <c r="AB88"/>
  <c r="AA88"/>
  <c r="Z88"/>
  <c r="Y88"/>
  <c r="X88"/>
  <c r="W88"/>
  <c r="V88"/>
  <c r="U88"/>
  <c r="T88"/>
  <c r="S88"/>
  <c r="R88"/>
  <c r="Q88"/>
  <c r="P88"/>
  <c r="O88"/>
  <c r="L88"/>
  <c r="K88"/>
  <c r="J88"/>
  <c r="I88"/>
  <c r="H88"/>
  <c r="G88"/>
  <c r="F88"/>
  <c r="E88"/>
  <c r="AB87"/>
  <c r="AA87"/>
  <c r="Z87"/>
  <c r="Y87"/>
  <c r="W87"/>
  <c r="V87"/>
  <c r="U87"/>
  <c r="T87"/>
  <c r="S87"/>
  <c r="R87"/>
  <c r="Q87"/>
  <c r="P87"/>
  <c r="O87"/>
  <c r="N87"/>
  <c r="M87"/>
  <c r="L87"/>
  <c r="K87"/>
  <c r="J87"/>
  <c r="G87"/>
  <c r="F87"/>
  <c r="E87"/>
  <c r="AB86"/>
  <c r="AA86"/>
  <c r="Z86"/>
  <c r="Y86"/>
  <c r="X86"/>
  <c r="W86"/>
  <c r="V86"/>
  <c r="U86"/>
  <c r="T86"/>
  <c r="R86"/>
  <c r="Q86"/>
  <c r="P86"/>
  <c r="O86"/>
  <c r="N86"/>
  <c r="M86"/>
  <c r="L86"/>
  <c r="K86"/>
  <c r="J86"/>
  <c r="I86"/>
  <c r="H86"/>
  <c r="G86"/>
  <c r="F86"/>
  <c r="E86"/>
  <c r="AB85"/>
  <c r="AA85"/>
  <c r="Z85"/>
  <c r="Y85"/>
  <c r="X85"/>
  <c r="W85"/>
  <c r="V85"/>
  <c r="U85"/>
  <c r="T85"/>
  <c r="S85"/>
  <c r="R85"/>
  <c r="Q85"/>
  <c r="P85"/>
  <c r="O85"/>
  <c r="M85"/>
  <c r="L85"/>
  <c r="K85"/>
  <c r="J85"/>
  <c r="I85"/>
  <c r="H85"/>
  <c r="G85"/>
  <c r="F85"/>
  <c r="AB84"/>
  <c r="AA84"/>
  <c r="X84"/>
  <c r="W84"/>
  <c r="V84"/>
  <c r="U84"/>
  <c r="T84"/>
  <c r="S84"/>
  <c r="R84"/>
  <c r="Q84"/>
  <c r="P84"/>
  <c r="O84"/>
  <c r="N84"/>
  <c r="M84"/>
  <c r="L84"/>
  <c r="K84"/>
  <c r="J84"/>
  <c r="H84"/>
  <c r="G84"/>
  <c r="F84"/>
  <c r="AB83"/>
  <c r="AA83"/>
  <c r="Z83"/>
  <c r="Y83"/>
  <c r="X83"/>
  <c r="W83"/>
  <c r="V83"/>
  <c r="S83"/>
  <c r="R83"/>
  <c r="Q83"/>
  <c r="P83"/>
  <c r="O83"/>
  <c r="N83"/>
  <c r="M83"/>
  <c r="L83"/>
  <c r="K83"/>
  <c r="J83"/>
  <c r="I83"/>
  <c r="H83"/>
  <c r="G83"/>
  <c r="F83"/>
  <c r="AB82"/>
  <c r="AA82"/>
  <c r="Z82"/>
  <c r="Y82"/>
  <c r="X82"/>
  <c r="W82"/>
  <c r="V82"/>
  <c r="U82"/>
  <c r="T82"/>
  <c r="S82"/>
  <c r="R82"/>
  <c r="Q82"/>
  <c r="N82"/>
  <c r="M82"/>
  <c r="L82"/>
  <c r="K82"/>
  <c r="J82"/>
  <c r="I82"/>
  <c r="H82"/>
  <c r="G82"/>
  <c r="F82"/>
  <c r="AB81"/>
  <c r="AA81"/>
  <c r="Y81"/>
  <c r="X81"/>
  <c r="W81"/>
  <c r="V81"/>
  <c r="U81"/>
  <c r="T81"/>
  <c r="S81"/>
  <c r="R81"/>
  <c r="Q81"/>
  <c r="P81"/>
  <c r="O81"/>
  <c r="N81"/>
  <c r="M81"/>
  <c r="L81"/>
  <c r="I81"/>
  <c r="H81"/>
  <c r="G81"/>
  <c r="F81"/>
  <c r="E81"/>
  <c r="AB80"/>
  <c r="AA80"/>
  <c r="Z80"/>
  <c r="Y80"/>
  <c r="X80"/>
  <c r="W80"/>
  <c r="V80"/>
  <c r="T80"/>
  <c r="S80"/>
  <c r="R80"/>
  <c r="Q80"/>
  <c r="P80"/>
  <c r="O80"/>
  <c r="N80"/>
  <c r="M80"/>
  <c r="L80"/>
  <c r="K80"/>
  <c r="J80"/>
  <c r="I80"/>
  <c r="H80"/>
  <c r="G80"/>
  <c r="AB79"/>
  <c r="AA79"/>
  <c r="Z79"/>
  <c r="Y79"/>
  <c r="X79"/>
  <c r="W79"/>
  <c r="V79"/>
  <c r="U79"/>
  <c r="S79"/>
  <c r="R79"/>
  <c r="Q79"/>
  <c r="O79"/>
  <c r="N79"/>
  <c r="M79"/>
  <c r="L79"/>
  <c r="K79"/>
  <c r="J79"/>
  <c r="I79"/>
  <c r="H79"/>
  <c r="G79"/>
  <c r="F79"/>
  <c r="E79"/>
  <c r="Z78"/>
  <c r="Y78"/>
  <c r="X78"/>
  <c r="W78"/>
  <c r="V78"/>
  <c r="U78"/>
  <c r="T78"/>
  <c r="S78"/>
  <c r="R78"/>
  <c r="Q78"/>
  <c r="P78"/>
  <c r="O78"/>
  <c r="M78"/>
  <c r="L78"/>
  <c r="J78"/>
  <c r="I78"/>
  <c r="H78"/>
  <c r="G78"/>
  <c r="F78"/>
  <c r="E78"/>
  <c r="AB77"/>
  <c r="AA77"/>
  <c r="Z77"/>
  <c r="Y77"/>
  <c r="X77"/>
  <c r="U77"/>
  <c r="T77"/>
  <c r="S77"/>
  <c r="R77"/>
  <c r="Q77"/>
  <c r="P77"/>
  <c r="O77"/>
  <c r="N77"/>
  <c r="M77"/>
  <c r="L77"/>
  <c r="K77"/>
  <c r="J77"/>
  <c r="I77"/>
  <c r="H77"/>
  <c r="G77"/>
  <c r="AB76"/>
  <c r="AA76"/>
  <c r="Z76"/>
  <c r="Y76"/>
  <c r="X76"/>
  <c r="W76"/>
  <c r="V76"/>
  <c r="U76"/>
  <c r="T76"/>
  <c r="S76"/>
  <c r="P76"/>
  <c r="O76"/>
  <c r="N76"/>
  <c r="M76"/>
  <c r="L76"/>
  <c r="K76"/>
  <c r="J76"/>
  <c r="I76"/>
  <c r="H76"/>
  <c r="G76"/>
  <c r="F76"/>
  <c r="E76"/>
  <c r="AB75"/>
  <c r="AA75"/>
  <c r="Z75"/>
  <c r="Y75"/>
  <c r="X75"/>
  <c r="W75"/>
  <c r="V75"/>
  <c r="U75"/>
  <c r="T75"/>
  <c r="S75"/>
  <c r="R75"/>
  <c r="Q75"/>
  <c r="P75"/>
  <c r="O75"/>
  <c r="N75"/>
  <c r="K75"/>
  <c r="J75"/>
  <c r="I75"/>
  <c r="H75"/>
  <c r="G75"/>
  <c r="F75"/>
  <c r="E75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F74"/>
  <c r="E74"/>
  <c i="4" l="1" r="D104"/>
  <c r="D100"/>
  <c r="D96"/>
  <c r="D91"/>
  <c r="D88"/>
  <c r="D83"/>
  <c r="D79"/>
  <c r="D75"/>
  <c r="C101"/>
  <c r="C97"/>
  <c r="C94"/>
  <c r="C91"/>
  <c r="C85"/>
  <c r="C82"/>
  <c r="C76"/>
  <c r="D74"/>
  <c i="5" r="D101"/>
  <c r="D97"/>
  <c r="D93"/>
  <c r="D88"/>
  <c r="D81"/>
  <c r="C103"/>
  <c r="C91"/>
  <c r="C88"/>
  <c r="C80"/>
  <c r="D74"/>
  <c i="4" r="D103"/>
  <c r="D99"/>
  <c r="D95"/>
  <c r="D92"/>
  <c r="D89"/>
  <c r="D84"/>
  <c r="D80"/>
  <c r="D76"/>
  <c r="C102"/>
  <c r="C98"/>
  <c r="C93"/>
  <c r="C88"/>
  <c r="C86"/>
  <c r="C81"/>
  <c r="C78"/>
  <c i="5" r="D100"/>
  <c r="D96"/>
  <c r="D92"/>
  <c r="D80"/>
  <c r="C102"/>
  <c r="C90"/>
  <c r="C81"/>
  <c i="4" r="D102"/>
  <c r="D97"/>
  <c r="D93"/>
  <c r="D87"/>
  <c r="D85"/>
  <c r="D81"/>
  <c r="D77"/>
  <c r="C103"/>
  <c r="C99"/>
  <c r="C95"/>
  <c r="C89"/>
  <c r="C87"/>
  <c r="C83"/>
  <c r="C79"/>
  <c r="C75"/>
  <c r="C74"/>
  <c i="5" r="D102"/>
  <c r="D90"/>
  <c r="D86"/>
  <c r="C100"/>
  <c r="C96"/>
  <c r="C92"/>
  <c r="C87"/>
  <c i="4" r="D101"/>
  <c r="D98"/>
  <c r="D94"/>
  <c r="D90"/>
  <c r="D86"/>
  <c r="D82"/>
  <c r="D78"/>
  <c r="C104"/>
  <c r="C100"/>
  <c r="C96"/>
  <c r="C92"/>
  <c r="C90"/>
  <c r="C84"/>
  <c r="C80"/>
  <c r="C77"/>
  <c i="5" r="D103"/>
  <c r="D91"/>
  <c r="D87"/>
  <c r="D75"/>
  <c r="C101"/>
  <c r="C97"/>
  <c r="C93"/>
  <c r="C86"/>
  <c r="C75"/>
  <c r="C74"/>
  <c i="6" r="D35"/>
  <c i="5" r="R76"/>
  <c r="C76"/>
  <c r="N94"/>
  <c r="D94"/>
  <c r="T95"/>
  <c r="D95"/>
  <c r="E98"/>
  <c r="D98"/>
  <c r="E85"/>
  <c r="C85"/>
  <c r="E84"/>
  <c r="D84"/>
  <c r="I104"/>
  <c r="C104"/>
  <c r="E99"/>
  <c r="D99"/>
  <c r="E77"/>
  <c r="C77"/>
  <c r="E83"/>
  <c r="C83"/>
  <c r="N78"/>
  <c r="C78"/>
  <c r="E89"/>
  <c r="C89"/>
  <c r="T79"/>
  <c r="C79"/>
  <c r="E82"/>
  <c r="C82"/>
  <c l="1" r="D85"/>
  <c r="D78"/>
  <c r="C98"/>
  <c r="C94"/>
  <c r="C84"/>
  <c r="D104"/>
  <c r="D89"/>
  <c r="D83"/>
  <c r="D76"/>
  <c r="C99"/>
  <c r="C95"/>
  <c r="D82"/>
  <c r="D77"/>
  <c r="D79"/>
</calcChain>
</file>

<file path=xl/sharedStrings.xml><?xml version="1.0" encoding="utf-8"?>
<sst xmlns="http://schemas.openxmlformats.org/spreadsheetml/2006/main">
  <si>
    <t>Дата</t>
  </si>
  <si>
    <t>Cimb</t>
  </si>
  <si>
    <t>Цена на порамнување €/MWh - март 2025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</si>
  <si>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</si>
  <si>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</si>
  <si>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</si>
  <si>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</si>
  <si>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</si>
  <si>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</si>
  <si>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</si>
  <si>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</si>
  <si>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</si>
  <si>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</si>
  <si>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</si>
  <si>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</si>
  <si>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</si>
  <si>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</si>
  <si>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</si>
  <si>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</si>
  <si>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</si>
  <si>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</si>
  <si>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</si>
  <si>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</si>
  <si>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</si>
  <si>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</si>
  <si>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</si>
  <si>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</si>
  <si>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</si>
  <si>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</si>
  <si>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</si>
  <si>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</si>
  <si>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</si>
  <si>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</si>
  <si>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</si>
  <si>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</si>
  <si>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</si>
  <si>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Цена на порамнување МКД/MWh - март 2025</t>
  </si>
  <si>
    <t>ПЕРИОД</t>
  </si>
  <si>
    <t>ВКУПНО</t>
  </si>
  <si>
    <t>Ангажирана aFRR регулација за нагоре - март 2025</t>
  </si>
  <si>
    <t>Ангажирана aFRR регулација за надолу - март 2025</t>
  </si>
  <si>
    <t>Вкупно ангажирана aFRR регулација - март 2025</t>
  </si>
  <si>
    <t>Ангажирана mFRR регулација за нагоре - март 2025</t>
  </si>
  <si>
    <t>Ангажирана mFRR регулација за надолу - март 2025</t>
  </si>
  <si>
    <t>Вкупно ангажирана mFRR регулација - март 2025</t>
  </si>
  <si>
    <t>Area Control Error (MWh/h)</t>
  </si>
  <si>
    <t>Вкупно</t>
  </si>
</sst>
</file>

<file path=xl/styles.xml><?xml version="1.0" encoding="utf-8"?>
<styleSheet xmlns="http://schemas.openxmlformats.org/spreadsheetml/2006/main">
  <numFmts count="2">
    <numFmt numFmtId="164" formatCode="0.0000"/>
    <numFmt numFmtId="43" formatCode="_-* #,##0.00 _д_е_н_._-;-* #,##0.00 _д_е_н_._-;_-* &quot;-&quot;?? _д_е_н_._-;_-@_-"/>
  </numFmts>
  <fonts count="18">
    <font>
      <sz val="11"/>
      <color theme="1"/>
      <name val="Calibri"/>
      <family val="2"/>
      <charset val="238"/>
      <scheme val="minor"/>
    </font>
    <font>
      <sz val="11"/>
      <color theme="1"/>
      <name val="Calibri"/>
    </font>
    <font>
      <b/>
      <sz val="14"/>
      <color rgb="FFFFFFFF"/>
      <name val="Calibri"/>
    </font>
    <font>
      <b/>
      <i/>
      <sz val="14"/>
      <color rgb="FFFFFFFF"/>
      <name val="Calibri"/>
    </font>
    <font>
      <b/>
      <i/>
      <sz val="16"/>
      <color rgb="FFFFFFFF"/>
      <name val="Calibri"/>
    </font>
    <font>
      <b/>
      <sz val="12"/>
      <color rgb="FF333F4F"/>
      <name val="Calibri"/>
    </font>
    <font>
      <b/>
      <sz val="11"/>
      <color rgb="FFFFFFFF"/>
      <name val="Calibri"/>
    </font>
    <font>
      <b/>
      <i/>
      <sz val="11"/>
      <color rgb="FF333F4F"/>
      <name val="Calibri"/>
    </font>
    <font>
      <sz val="10"/>
      <name val="Calibri"/>
    </font>
    <font>
      <i/>
      <sz val="12"/>
      <color rgb="FFFFFFFF"/>
      <name val="Calibri"/>
      <scheme val="minor"/>
    </font>
    <font>
      <i/>
      <sz val="12"/>
      <color theme="3" tint="-0.249977111117893"/>
      <name val="Calibri"/>
      <scheme val="minor"/>
    </font>
    <font>
      <b/>
      <i/>
      <sz val="12"/>
      <color rgb="FFFFFFFF"/>
      <name val="Calibri"/>
      <scheme val="minor"/>
    </font>
    <font>
      <b/>
      <i/>
      <sz val="14"/>
      <color rgb="FFFFFFFF"/>
      <name val="Calibri"/>
      <scheme val="minor"/>
    </font>
    <font>
      <b/>
      <sz val="11"/>
      <color theme="3"/>
      <name val="Calibri"/>
      <charset val="204"/>
      <scheme val="minor"/>
    </font>
    <font>
      <sz val="11"/>
      <color rgb="FFFFFFFF"/>
      <name val="Calibri"/>
      <scheme val="minor"/>
    </font>
    <font>
      <sz val="12"/>
      <color theme="1"/>
      <name val="Calibri"/>
      <scheme val="minor"/>
    </font>
    <font>
      <b/>
      <sz val="11"/>
      <color theme="1"/>
      <name val="Calibri"/>
      <scheme val="minor"/>
    </font>
    <font>
      <b/>
      <sz val="12"/>
      <color theme="3"/>
      <name val="Calibri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0"/>
        <bgColor indexed="64"/>
      </patternFill>
    </fill>
  </fills>
  <borders count="63">
    <border/>
    <border>
      <left style="thin">
        <color rgb="FF44546A"/>
      </left>
      <right style="thick">
        <color rgb="FFFFFFFF"/>
      </right>
      <top style="thin">
        <color rgb="FF44546A"/>
      </top>
    </border>
    <border>
      <left style="thick">
        <color rgb="FFFFFFFF"/>
      </left>
      <right style="thick">
        <color rgb="FFFFFFFF"/>
      </right>
      <top style="thin">
        <color rgb="FF44546A"/>
      </top>
    </border>
    <border>
      <top style="thin">
        <color rgb="FF44546A"/>
      </top>
    </border>
    <border>
      <right style="thin">
        <color rgb="FF44546A"/>
      </right>
      <top style="thin">
        <color rgb="FF44546A"/>
      </top>
    </border>
    <border>
      <left style="thin">
        <color rgb="FF44546A"/>
      </left>
      <right style="thick">
        <color rgb="FFFFFFFF"/>
      </right>
      <bottom style="thick">
        <color rgb="FFFFFFFF"/>
      </bottom>
    </border>
    <border>
      <left style="thick">
        <color rgb="FFFFFFFF"/>
      </left>
      <right style="thick">
        <color rgb="FFFFFFFF"/>
      </right>
      <bottom style="thick">
        <color rgb="FFFFFFFF"/>
      </bottom>
    </border>
    <border>
      <right style="medium">
        <color rgb="FFFFFFFF"/>
      </right>
      <top style="thick">
        <color rgb="FFFFFFFF"/>
      </top>
      <bottom style="thick">
        <color rgb="FFFFFFFF"/>
      </bottom>
    </border>
    <border>
      <top style="thick">
        <color rgb="FFFFFFFF"/>
      </top>
      <bottom style="thick">
        <color rgb="FFFFFFFF"/>
      </bottom>
    </border>
    <border>
      <left style="thin">
        <color rgb="FF44546A"/>
      </left>
      <right style="thick">
        <color rgb="FFFFFFFF"/>
      </right>
      <top style="thick">
        <color rgb="FFFFFFFF"/>
      </top>
    </border>
    <border>
      <top style="thin">
        <color rgb="FFFFFFFF"/>
      </top>
      <bottom style="thin">
        <color rgb="FFFFFFFF"/>
      </bottom>
    </border>
    <border>
      <right style="thin">
        <color rgb="FF44546A"/>
      </right>
    </border>
    <border>
      <left style="thin">
        <color rgb="FF44546A"/>
      </left>
      <right style="thick">
        <color rgb="FFFFFFFF"/>
      </right>
    </border>
    <border>
      <left style="thick">
        <color rgb="FFFFFFFF"/>
      </left>
      <top style="thin">
        <color rgb="FFFFFFFF"/>
      </top>
      <bottom style="hair">
        <color rgb="FF44546A"/>
      </bottom>
    </border>
    <border>
      <bottom style="hair">
        <color rgb="FF44546A"/>
      </bottom>
    </border>
    <border>
      <right style="thin">
        <color rgb="FF44546A"/>
      </right>
      <bottom style="hair">
        <color rgb="FF44546A"/>
      </bottom>
    </border>
    <border>
      <left style="thin">
        <color rgb="FF44546A"/>
      </left>
      <right style="thick">
        <color rgb="FFFFFFFF"/>
      </right>
      <bottom style="thin">
        <color rgb="FF44546A"/>
      </bottom>
    </border>
    <border>
      <left style="thick">
        <color rgb="FFFFFFFF"/>
      </left>
      <top style="thin">
        <color rgb="FFFFFFFF"/>
      </top>
    </border>
    <border>
      <bottom style="thin">
        <color rgb="FF44546A"/>
      </bottom>
    </border>
    <border>
      <right style="thin">
        <color rgb="FF44546A"/>
      </right>
      <bottom style="thin">
        <color rgb="FF44546A"/>
      </bottom>
    </border>
    <border>
      <left style="thin">
        <color theme="3"/>
      </left>
      <top style="thin">
        <color theme="3"/>
      </top>
      <bottom style="thick">
        <color rgb="FFFFFFFF"/>
      </bottom>
    </border>
    <border>
      <top style="thin">
        <color theme="3"/>
      </top>
      <bottom style="thick">
        <color rgb="FFFFFFFF"/>
      </bottom>
    </border>
    <border>
      <right style="thin">
        <color theme="3"/>
      </right>
      <top style="thin">
        <color theme="3"/>
      </top>
      <bottom style="thick">
        <color rgb="FFFFFFFF"/>
      </bottom>
    </border>
    <border>
      <right style="thin">
        <color theme="3"/>
      </right>
    </border>
    <border>
      <left style="thin">
        <color theme="3"/>
      </left>
      <top style="thin">
        <color theme="3"/>
      </top>
      <bottom style="thin">
        <color theme="3"/>
      </bottom>
    </border>
    <border>
      <bottom style="thin">
        <color theme="3"/>
      </bottom>
    </border>
    <border>
      <right style="thin">
        <color theme="3"/>
      </right>
      <bottom style="thin">
        <color theme="3"/>
      </bottom>
    </border>
    <border>
      <left style="thin">
        <color theme="3"/>
      </left>
      <top style="thin">
        <color theme="3"/>
      </top>
    </border>
    <border>
      <left style="medium">
        <color theme="0"/>
      </left>
      <top style="thin">
        <color theme="3"/>
      </top>
    </border>
    <border>
      <right style="medium">
        <color theme="0"/>
      </right>
      <top style="thin">
        <color theme="3"/>
      </top>
    </border>
    <border>
      <left style="thin">
        <color theme="3"/>
      </left>
      <bottom style="thick">
        <color rgb="FFFFFFFF"/>
      </bottom>
    </border>
    <border>
      <left style="medium">
        <color theme="0"/>
      </left>
      <bottom style="medium">
        <color theme="0"/>
      </bottom>
    </border>
    <border>
      <right style="medium">
        <color theme="0"/>
      </right>
      <bottom style="medium">
        <color theme="0"/>
      </bottom>
    </border>
    <border>
      <left style="medium">
        <color theme="0"/>
      </lef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ck">
        <color rgb="FFFFFFFF"/>
      </top>
      <bottom style="medium">
        <color theme="0"/>
      </bottom>
    </border>
    <border>
      <left style="thin">
        <color theme="0"/>
      </left>
      <right style="thin">
        <color theme="0"/>
      </right>
      <top style="thin">
        <color theme="0"/>
      </top>
    </border>
    <border>
      <left style="thin">
        <color theme="0"/>
      </left>
      <right style="thin">
        <color theme="4" tint="0.799981688894314"/>
      </right>
      <top style="thick">
        <color rgb="FFFFFFFF"/>
      </top>
      <bottom style="medium">
        <color theme="0"/>
      </bottom>
    </border>
    <border>
      <left style="thin">
        <color theme="3"/>
      </left>
      <right style="medium">
        <color theme="0"/>
      </right>
      <top style="thick">
        <color rgb="FFFFFFFF"/>
      </top>
      <bottom style="thick">
        <color rgb="FFFFFFFF"/>
      </bottom>
    </border>
    <border>
      <top style="medium">
        <color theme="0"/>
      </top>
      <bottom style="medium">
        <color rgb="FFFFFFFF"/>
      </bottom>
    </border>
    <border>
      <right style="medium">
        <color rgb="FFFFFFFF"/>
      </right>
      <top style="medium">
        <color theme="0"/>
      </top>
      <bottom style="medium">
        <color rgb="FFFFFFFF"/>
      </bottom>
    </border>
    <border>
      <left style="thin">
        <color theme="3"/>
      </left>
    </border>
    <border>
      <left style="thin">
        <color theme="3"/>
      </left>
      <right style="medium">
        <color theme="0"/>
      </right>
      <top style="thin">
        <color theme="3"/>
      </top>
      <bottom style="thick">
        <color rgb="FFFFFFFF"/>
      </bottom>
    </border>
    <border>
      <left style="thin">
        <color theme="3"/>
      </left>
      <right style="medium">
        <color theme="0"/>
      </right>
      <top style="thin">
        <color theme="3"/>
      </top>
      <bottom style="thin">
        <color theme="3"/>
      </bottom>
    </border>
    <border>
      <left style="medium">
        <color theme="0"/>
      </left>
      <top style="medium">
        <color rgb="FFFFFFFF"/>
      </top>
      <bottom style="thin">
        <color theme="4" tint="0.799981688894314"/>
      </bottom>
    </border>
    <border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0"/>
      </left>
      <top style="thick">
        <color rgb="FFFFFFFF"/>
      </top>
      <bottom style="medium">
        <color theme="0"/>
      </bottom>
    </border>
    <border>
      <right style="medium">
        <color rgb="FFFFFFFF"/>
      </right>
      <bottom style="medium">
        <color rgb="FFFFFFFF"/>
      </bottom>
    </border>
    <border>
      <left style="thin">
        <color theme="3"/>
      </left>
      <right style="medium">
        <color rgb="FFFFFFFF"/>
      </right>
      <bottom style="medium">
        <color rgb="FFFFFFFF"/>
      </bottom>
    </border>
    <border>
      <left style="thin">
        <color theme="0"/>
      </left>
      <bottom style="thin">
        <color theme="0"/>
      </bottom>
    </border>
    <border>
      <left style="thin">
        <color theme="0"/>
      </left>
      <right style="thin">
        <color indexed="64"/>
      </right>
      <top style="medium">
        <color theme="0"/>
      </top>
      <bottom style="thin">
        <color theme="0"/>
      </bottom>
    </border>
    <border>
      <left style="thin">
        <color theme="0"/>
      </left>
      <right style="thin">
        <color indexed="64"/>
      </right>
      <bottom style="thin">
        <color theme="0"/>
      </bottom>
    </border>
    <border>
      <left style="medium">
        <color theme="0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theme="3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medium">
        <color rgb="FFFFFFFF"/>
      </left>
      <top style="thin">
        <color theme="0"/>
      </top>
      <bottom style="thin">
        <color indexed="64"/>
      </bottom>
    </border>
    <border>
      <left style="medium">
        <color rgb="FFFFFFFF"/>
      </left>
      <right style="thin">
        <color indexed="64"/>
      </right>
      <top style="thin">
        <color theme="0"/>
      </top>
      <bottom style="thin">
        <color indexed="64"/>
      </bottom>
    </border>
    <border>
      <bottom style="thin">
        <color theme="0"/>
      </bottom>
    </border>
    <border>
      <right style="thin">
        <color theme="0"/>
      </right>
      <bottom style="thin">
        <color theme="0"/>
      </bottom>
    </border>
    <border>
      <left style="thin">
        <color theme="0"/>
      </left>
      <top style="medium">
        <color theme="0"/>
      </top>
    </border>
    <border>
      <left style="thin">
        <color indexed="64"/>
      </left>
    </border>
    <border>
      <bottom style="medium">
        <color theme="0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thin">
        <color theme="4" tint="0.799981688894314"/>
      </bottom>
    </border>
    <border>
      <left style="thin">
        <color indexed="64"/>
      </left>
      <bottom style="thin">
        <color theme="3"/>
      </bottom>
    </border>
  </borders>
  <cellStyleXfs count="1">
    <xf numFmtId="0" fontId="0" fillId="0" borderId="0"/>
  </cellStyleXfs>
  <cellXfs count="80">
    <xf numFmtId="0" fontId="0" fillId="0" borderId="0" xfId="0"/>
    <xf numFmtId="0" fontId="1" fillId="2" borderId="0" xfId="0" applyFont="1" applyFill="1"/>
    <xf numFmtId="14" fontId="2" fillId="3" borderId="1" xfId="0" applyNumberFormat="1" applyFont="1" applyFill="1" applyBorder="1" applyAlignment="1">
      <alignment horizontal="center" vertical="center"/>
    </xf>
    <xf numFmtId="14" fontId="3" fillId="3" borderId="2" xfId="0" applyNumberFormat="1" applyFont="1" applyFill="1" applyBorder="1" applyAlignment="1">
      <alignment horizontal="center" vertical="center"/>
    </xf>
    <xf numFmtId="1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4" fontId="2" fillId="3" borderId="5" xfId="0" applyNumberFormat="1" applyFont="1" applyFill="1" applyBorder="1" applyAlignment="1">
      <alignment horizontal="center" vertical="center"/>
    </xf>
    <xf numFmtId="14" fontId="3" fillId="3" borderId="6" xfId="0" applyNumberFormat="1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14" fontId="1" fillId="2" borderId="0" xfId="0" applyNumberFormat="1" applyFont="1" applyFill="1"/>
    <xf numFmtId="14" fontId="6" fillId="3" borderId="9" xfId="0" applyNumberFormat="1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4" fontId="8" fillId="2" borderId="0" xfId="0" applyNumberFormat="1" applyFont="1" applyFill="1" applyAlignment="1">
      <alignment horizontal="center" vertical="center" wrapText="1"/>
    </xf>
    <xf numFmtId="4" fontId="8" fillId="2" borderId="11" xfId="0" applyNumberFormat="1" applyFont="1" applyFill="1" applyBorder="1" applyAlignment="1">
      <alignment horizontal="center" vertical="center" wrapText="1"/>
    </xf>
    <xf numFmtId="14" fontId="6" fillId="3" borderId="12" xfId="0" applyNumberFormat="1" applyFont="1" applyFill="1" applyBorder="1" applyAlignment="1">
      <alignment horizontal="center" vertical="center"/>
    </xf>
    <xf numFmtId="14" fontId="6" fillId="3" borderId="5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center"/>
    </xf>
    <xf numFmtId="4" fontId="8" fillId="2" borderId="14" xfId="0" applyNumberFormat="1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center" vertical="center" wrapText="1"/>
    </xf>
    <xf numFmtId="14" fontId="6" fillId="3" borderId="16" xfId="0" applyNumberFormat="1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4" fontId="8" fillId="2" borderId="18" xfId="0" applyNumberFormat="1" applyFont="1" applyFill="1" applyBorder="1" applyAlignment="1">
      <alignment horizontal="center" vertical="center" wrapText="1"/>
    </xf>
    <xf numFmtId="4" fontId="8" fillId="2" borderId="19" xfId="0" applyNumberFormat="1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 wrapText="1"/>
    </xf>
    <xf numFmtId="0" fontId="9" fillId="5" borderId="21" xfId="0" applyFont="1" applyFill="1" applyBorder="1" applyAlignment="1">
      <alignment horizontal="center" vertical="center" wrapText="1"/>
    </xf>
    <xf numFmtId="0" fontId="9" fillId="5" borderId="22" xfId="0" applyFont="1" applyFill="1" applyBorder="1" applyAlignment="1">
      <alignment horizontal="center" vertical="center" wrapText="1"/>
    </xf>
    <xf numFmtId="14" fontId="10" fillId="6" borderId="20" xfId="0" applyNumberFormat="1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/>
    </xf>
    <xf numFmtId="164" fontId="0" fillId="7" borderId="23" xfId="0" applyNumberFormat="1" applyFill="1" applyBorder="1" applyAlignment="1">
      <alignment horizontal="center"/>
    </xf>
    <xf numFmtId="14" fontId="10" fillId="6" borderId="24" xfId="0" applyNumberFormat="1" applyFont="1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/>
    </xf>
    <xf numFmtId="164" fontId="0" fillId="7" borderId="26" xfId="0" applyNumberFormat="1" applyFill="1" applyBorder="1" applyAlignment="1">
      <alignment horizontal="center"/>
    </xf>
    <xf numFmtId="0" fontId="0" fillId="7" borderId="0" xfId="0" applyFill="1"/>
    <xf numFmtId="0" fontId="11" fillId="5" borderId="27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center" vertical="center" wrapText="1"/>
    </xf>
    <xf numFmtId="0" fontId="11" fillId="5" borderId="29" xfId="0" applyFont="1" applyFill="1" applyBorder="1" applyAlignment="1">
      <alignment horizontal="center" vertical="center" wrapText="1"/>
    </xf>
    <xf numFmtId="0" fontId="12" fillId="5" borderId="21" xfId="0" applyFont="1" applyFill="1" applyBorder="1" applyAlignment="1">
      <alignment horizontal="center" vertical="center" wrapText="1"/>
    </xf>
    <xf numFmtId="0" fontId="12" fillId="5" borderId="22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1" xfId="0" applyFont="1" applyFill="1" applyBorder="1" applyAlignment="1">
      <alignment horizontal="center" vertical="center" wrapText="1"/>
    </xf>
    <xf numFmtId="0" fontId="11" fillId="5" borderId="32" xfId="0" applyFont="1" applyFill="1" applyBorder="1" applyAlignment="1">
      <alignment horizontal="center" vertical="center" wrapText="1"/>
    </xf>
    <xf numFmtId="2" fontId="13" fillId="6" borderId="33" xfId="0" applyNumberFormat="1" applyFont="1" applyFill="1" applyBorder="1" applyAlignment="1">
      <alignment horizontal="center" vertical="center"/>
    </xf>
    <xf numFmtId="2" fontId="13" fillId="6" borderId="34" xfId="0" applyNumberFormat="1" applyFont="1" applyFill="1" applyBorder="1" applyAlignment="1">
      <alignment horizontal="center" vertical="center"/>
    </xf>
    <xf numFmtId="2" fontId="13" fillId="6" borderId="35" xfId="0" applyNumberFormat="1" applyFont="1" applyFill="1" applyBorder="1" applyAlignment="1">
      <alignment horizontal="center" vertical="center"/>
    </xf>
    <xf numFmtId="2" fontId="13" fillId="6" borderId="36" xfId="0" applyNumberFormat="1" applyFont="1" applyFill="1" applyBorder="1" applyAlignment="1">
      <alignment horizontal="center" vertical="center"/>
    </xf>
    <xf numFmtId="14" fontId="14" fillId="5" borderId="37" xfId="0" applyNumberFormat="1" applyFont="1" applyFill="1" applyBorder="1" applyAlignment="1">
      <alignment horizontal="center" vertical="center" wrapText="1"/>
    </xf>
    <xf numFmtId="2" fontId="15" fillId="6" borderId="38" xfId="0" applyNumberFormat="1" applyFont="1" applyFill="1" applyBorder="1" applyAlignment="1">
      <alignment horizontal="center" vertical="center" wrapText="1"/>
    </xf>
    <xf numFmtId="2" fontId="15" fillId="6" borderId="39" xfId="0" applyNumberFormat="1" applyFont="1" applyFill="1" applyBorder="1" applyAlignment="1">
      <alignment horizontal="center" vertical="center" wrapText="1"/>
    </xf>
    <xf numFmtId="4" fontId="16" fillId="7" borderId="40" xfId="0" applyNumberFormat="1" applyFont="1" applyFill="1" applyBorder="1" applyAlignment="1">
      <alignment horizontal="center" vertical="center"/>
    </xf>
    <xf numFmtId="4" fontId="16" fillId="7" borderId="0" xfId="0" applyNumberFormat="1" applyFont="1" applyFill="1" applyAlignment="1">
      <alignment horizontal="center" vertical="center"/>
    </xf>
    <xf numFmtId="4" fontId="16" fillId="7" borderId="23" xfId="0" applyNumberFormat="1" applyFont="1" applyFill="1" applyBorder="1" applyAlignment="1">
      <alignment horizontal="center" vertical="center"/>
    </xf>
    <xf numFmtId="14" fontId="14" fillId="5" borderId="41" xfId="0" applyNumberFormat="1" applyFont="1" applyFill="1" applyBorder="1" applyAlignment="1">
      <alignment horizontal="center" vertical="center" wrapText="1"/>
    </xf>
    <xf numFmtId="14" fontId="14" fillId="5" borderId="42" xfId="0" applyNumberFormat="1" applyFont="1" applyFill="1" applyBorder="1" applyAlignment="1">
      <alignment horizontal="center" vertical="center" wrapText="1"/>
    </xf>
    <xf numFmtId="2" fontId="15" fillId="6" borderId="43" xfId="0" applyNumberFormat="1" applyFont="1" applyFill="1" applyBorder="1" applyAlignment="1">
      <alignment horizontal="center" vertical="center" wrapText="1"/>
    </xf>
    <xf numFmtId="2" fontId="15" fillId="6" borderId="44" xfId="0" applyNumberFormat="1" applyFont="1" applyFill="1" applyBorder="1" applyAlignment="1">
      <alignment horizontal="center" vertical="center" wrapText="1"/>
    </xf>
    <xf numFmtId="2" fontId="13" fillId="6" borderId="45" xfId="0" applyNumberFormat="1" applyFont="1" applyFill="1" applyBorder="1" applyAlignment="1">
      <alignment horizontal="center" vertical="center"/>
    </xf>
    <xf numFmtId="2" fontId="15" fillId="6" borderId="46" xfId="0" applyNumberFormat="1" applyFont="1" applyFill="1" applyBorder="1" applyAlignment="1">
      <alignment horizontal="center" vertical="center" wrapText="1"/>
    </xf>
    <xf numFmtId="2" fontId="15" fillId="6" borderId="47" xfId="0" applyNumberFormat="1" applyFont="1" applyFill="1" applyBorder="1" applyAlignment="1">
      <alignment horizontal="center" vertical="center" wrapText="1"/>
    </xf>
    <xf numFmtId="4" fontId="16" fillId="7" borderId="48" xfId="0" applyNumberFormat="1" applyFont="1" applyFill="1" applyBorder="1" applyAlignment="1">
      <alignment horizontal="center" vertical="center"/>
    </xf>
    <xf numFmtId="4" fontId="16" fillId="7" borderId="49" xfId="0" applyNumberFormat="1" applyFont="1" applyFill="1" applyBorder="1" applyAlignment="1">
      <alignment horizontal="center" vertical="center"/>
    </xf>
    <xf numFmtId="4" fontId="16" fillId="7" borderId="50" xfId="0" applyNumberFormat="1" applyFont="1" applyFill="1" applyBorder="1" applyAlignment="1">
      <alignment horizontal="center" vertical="center"/>
    </xf>
    <xf numFmtId="2" fontId="15" fillId="6" borderId="51" xfId="0" applyNumberFormat="1" applyFont="1" applyFill="1" applyBorder="1" applyAlignment="1">
      <alignment horizontal="center" vertical="center" wrapText="1"/>
    </xf>
    <xf numFmtId="2" fontId="15" fillId="6" borderId="52" xfId="0" applyNumberFormat="1" applyFont="1" applyFill="1" applyBorder="1" applyAlignment="1">
      <alignment horizontal="center" vertical="center" wrapText="1"/>
    </xf>
    <xf numFmtId="4" fontId="16" fillId="7" borderId="53" xfId="0" applyNumberFormat="1" applyFont="1" applyFill="1" applyBorder="1" applyAlignment="1">
      <alignment horizontal="center" vertical="center"/>
    </xf>
    <xf numFmtId="4" fontId="16" fillId="7" borderId="54" xfId="0" applyNumberFormat="1" applyFont="1" applyFill="1" applyBorder="1" applyAlignment="1">
      <alignment horizontal="center" vertical="center"/>
    </xf>
    <xf numFmtId="0" fontId="0" fillId="7" borderId="0" xfId="0" applyFill="1" applyAlignment="1">
      <alignment vertical="center"/>
    </xf>
    <xf numFmtId="4" fontId="16" fillId="7" borderId="55" xfId="0" applyNumberFormat="1" applyFont="1" applyFill="1" applyBorder="1" applyAlignment="1">
      <alignment horizontal="center" vertical="center"/>
    </xf>
    <xf numFmtId="4" fontId="16" fillId="7" borderId="56" xfId="0" applyNumberFormat="1" applyFont="1" applyFill="1" applyBorder="1" applyAlignment="1">
      <alignment horizontal="center" vertical="center"/>
    </xf>
    <xf numFmtId="4" fontId="16" fillId="7" borderId="57" xfId="0" applyNumberFormat="1" applyFont="1" applyFill="1" applyBorder="1" applyAlignment="1">
      <alignment horizontal="center" vertical="center"/>
    </xf>
    <xf numFmtId="4" fontId="16" fillId="7" borderId="58" xfId="0" applyNumberFormat="1" applyFont="1" applyFill="1" applyBorder="1" applyAlignment="1">
      <alignment horizontal="center" vertical="center"/>
    </xf>
    <xf numFmtId="4" fontId="16" fillId="7" borderId="59" xfId="0" applyNumberFormat="1" applyFont="1" applyFill="1" applyBorder="1" applyAlignment="1">
      <alignment horizontal="center" vertical="center"/>
    </xf>
    <xf numFmtId="2" fontId="15" fillId="6" borderId="60" xfId="0" applyNumberFormat="1" applyFont="1" applyFill="1" applyBorder="1" applyAlignment="1">
      <alignment horizontal="center" vertical="center" wrapText="1"/>
    </xf>
    <xf numFmtId="2" fontId="15" fillId="6" borderId="61" xfId="0" applyNumberFormat="1" applyFont="1" applyFill="1" applyBorder="1" applyAlignment="1">
      <alignment horizontal="center" vertical="center" wrapText="1"/>
    </xf>
    <xf numFmtId="4" fontId="16" fillId="7" borderId="62" xfId="0" applyNumberFormat="1" applyFont="1" applyFill="1" applyBorder="1" applyAlignment="1">
      <alignment horizontal="center" vertical="center"/>
    </xf>
    <xf numFmtId="4" fontId="16" fillId="7" borderId="25" xfId="0" applyNumberFormat="1" applyFont="1" applyFill="1" applyBorder="1" applyAlignment="1">
      <alignment horizontal="center" vertical="center"/>
    </xf>
    <xf numFmtId="4" fontId="16" fillId="7" borderId="26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 vertical="center"/>
    </xf>
    <xf numFmtId="43" fontId="13" fillId="7" borderId="0" xfId="0" applyNumberFormat="1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styles" Target="styles.xml" /><Relationship Id="rId8" Type="http://schemas.openxmlformats.org/officeDocument/2006/relationships/theme" Target="theme/theme1.xml" /><Relationship Id="rId9" Type="http://schemas.openxmlformats.org/officeDocument/2006/relationships/calcChain" Target="calcChain.xml" /><Relationship Id="rId10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sheet1.xml><?xml version="1.0" encoding="utf-8"?>
<worksheet xmlns:r="http://schemas.openxmlformats.org/officeDocument/2006/relationships" xmlns="http://schemas.openxmlformats.org/spreadsheetml/2006/main">
  <sheetViews>
    <sheetView tabSelected="1" zoomScaleNormal="100" workbookViewId="0" topLeftCell="B34">
      <selection activeCell="D4" sqref="D4"/>
    </sheetView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ht="21">
      <c r="A2" s="1"/>
      <c r="B2" s="2" t="s">
        <v>0</v>
      </c>
      <c r="C2" s="3" t="s">
        <v>1</v>
      </c>
      <c r="D2" s="4" t="s">
        <v>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thickTop="1" ht="15.75">
      <c r="A4" s="11"/>
      <c r="B4" s="12">
        <v>45717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208.61000000000001</v>
      </c>
      <c r="N4" s="14">
        <v>164.84999999999999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38.880000000000003</v>
      </c>
      <c r="E5" s="14">
        <v>40.679120699999999</v>
      </c>
      <c r="F5" s="14">
        <v>36.456928789999999</v>
      </c>
      <c r="G5" s="14">
        <v>34.006341460000002</v>
      </c>
      <c r="H5" s="14">
        <v>33.22634146</v>
      </c>
      <c r="I5" s="14">
        <v>34.698423009999999</v>
      </c>
      <c r="J5" s="14">
        <v>39.826341460000002</v>
      </c>
      <c r="K5" s="14">
        <v>41.896341460000002</v>
      </c>
      <c r="L5" s="14">
        <v>42.026341459999998</v>
      </c>
      <c r="M5" s="14"/>
      <c r="N5" s="14"/>
      <c r="O5" s="14">
        <v>34.315161289999999</v>
      </c>
      <c r="P5" s="14">
        <v>31.155161289999999</v>
      </c>
      <c r="Q5" s="14">
        <v>29.895161290000001</v>
      </c>
      <c r="R5" s="14">
        <v>51.329999999999998</v>
      </c>
      <c r="S5" s="14">
        <v>44.601091140000001</v>
      </c>
      <c r="T5" s="14">
        <v>54.64320755</v>
      </c>
      <c r="U5" s="14">
        <v>94.506433819999998</v>
      </c>
      <c r="V5" s="14">
        <v>95.342864480000003</v>
      </c>
      <c r="W5" s="14">
        <v>88.430764409999995</v>
      </c>
      <c r="X5" s="14">
        <v>68.547476079999996</v>
      </c>
      <c r="Y5" s="14">
        <v>45.005633799999998</v>
      </c>
      <c r="Z5" s="14">
        <v>37.890955030000001</v>
      </c>
      <c r="AA5" s="15">
        <v>39.195280179999997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thickTop="1" ht="15.75">
      <c r="A8" s="11"/>
      <c r="B8" s="12">
        <v>45718</v>
      </c>
      <c r="C8" s="13" t="s">
        <v>27</v>
      </c>
      <c r="D8" s="14"/>
      <c r="E8" s="14"/>
      <c r="F8" s="14"/>
      <c r="G8" s="14"/>
      <c r="H8" s="14"/>
      <c r="I8" s="14">
        <v>187.72999999999999</v>
      </c>
      <c r="J8" s="14"/>
      <c r="K8" s="14"/>
      <c r="L8" s="14"/>
      <c r="M8" s="14">
        <v>115.69323607</v>
      </c>
      <c r="N8" s="14">
        <v>88.782857140000004</v>
      </c>
      <c r="O8" s="14">
        <v>63.692857140000001</v>
      </c>
      <c r="P8" s="14">
        <v>35.742857139999998</v>
      </c>
      <c r="Q8" s="14">
        <v>21.282857140000001</v>
      </c>
      <c r="R8" s="14">
        <v>68.862857140000003</v>
      </c>
      <c r="S8" s="14">
        <v>102.69531496</v>
      </c>
      <c r="T8" s="14">
        <v>258.61173485</v>
      </c>
      <c r="U8" s="14">
        <v>239.23210526</v>
      </c>
      <c r="V8" s="14"/>
      <c r="W8" s="14"/>
      <c r="X8" s="14"/>
      <c r="Y8" s="14"/>
      <c r="Z8" s="14"/>
      <c r="AA8" s="15">
        <v>170.47999999999999</v>
      </c>
    </row>
    <row r="9">
      <c r="A9" s="11"/>
      <c r="B9" s="16"/>
      <c r="C9" s="13" t="s">
        <v>28</v>
      </c>
      <c r="D9" s="14">
        <v>41.52285964</v>
      </c>
      <c r="E9" s="14">
        <v>41.145833330000002</v>
      </c>
      <c r="F9" s="14">
        <v>34.165833329999998</v>
      </c>
      <c r="G9" s="14">
        <v>36.655312500000001</v>
      </c>
      <c r="H9" s="14"/>
      <c r="I9" s="14"/>
      <c r="J9" s="14"/>
      <c r="K9" s="14">
        <v>51.395000000000003</v>
      </c>
      <c r="L9" s="14">
        <v>37.305161290000001</v>
      </c>
      <c r="M9" s="14"/>
      <c r="N9" s="14"/>
      <c r="O9" s="14"/>
      <c r="P9" s="14"/>
      <c r="Q9" s="14"/>
      <c r="R9" s="14"/>
      <c r="S9" s="14"/>
      <c r="T9" s="14"/>
      <c r="U9" s="14"/>
      <c r="V9" s="14">
        <v>55.755391680000002</v>
      </c>
      <c r="W9" s="14">
        <v>57.094491259999998</v>
      </c>
      <c r="X9" s="14">
        <v>61.210469430000003</v>
      </c>
      <c r="Y9" s="14">
        <v>55.566075269999999</v>
      </c>
      <c r="Z9" s="14">
        <v>66.430000000000007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>
        <v>68.670000000000002</v>
      </c>
      <c r="I10" s="14"/>
      <c r="J10" s="14">
        <v>91.625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thickBot="1" ht="15.75">
      <c r="A11" s="11"/>
      <c r="B11" s="17"/>
      <c r="C11" s="18" t="s">
        <v>30</v>
      </c>
      <c r="D11" s="19"/>
      <c r="E11" s="19"/>
      <c r="F11" s="19"/>
      <c r="G11" s="19"/>
      <c r="H11" s="19">
        <v>206.00999999999999</v>
      </c>
      <c r="I11" s="19"/>
      <c r="J11" s="19">
        <v>274.875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thickTop="1" ht="15.75">
      <c r="A12" s="11"/>
      <c r="B12" s="12">
        <v>45719</v>
      </c>
      <c r="C12" s="13" t="s">
        <v>27</v>
      </c>
      <c r="D12" s="14">
        <v>172.58000000000001</v>
      </c>
      <c r="E12" s="14"/>
      <c r="F12" s="14"/>
      <c r="G12" s="14"/>
      <c r="H12" s="14"/>
      <c r="I12" s="14">
        <v>155.35634146000001</v>
      </c>
      <c r="J12" s="14">
        <v>193.15456965000001</v>
      </c>
      <c r="K12" s="14"/>
      <c r="L12" s="14"/>
      <c r="M12" s="14"/>
      <c r="N12" s="14"/>
      <c r="O12" s="14"/>
      <c r="P12" s="14"/>
      <c r="Q12" s="14">
        <v>65.625</v>
      </c>
      <c r="R12" s="14">
        <v>109.36210526000001</v>
      </c>
      <c r="S12" s="14">
        <v>164.33275861999999</v>
      </c>
      <c r="T12" s="14">
        <v>216.349163</v>
      </c>
      <c r="U12" s="14">
        <v>272.33395160999999</v>
      </c>
      <c r="V12" s="14">
        <v>448.68000000000001</v>
      </c>
      <c r="W12" s="14">
        <v>301.5</v>
      </c>
      <c r="X12" s="14">
        <v>269.32338027999998</v>
      </c>
      <c r="Y12" s="14">
        <v>260.30019480999999</v>
      </c>
      <c r="Z12" s="14">
        <v>207.75556183</v>
      </c>
      <c r="AA12" s="15">
        <v>201.29730388999999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81.5</v>
      </c>
      <c r="L13" s="14">
        <v>52.526765189999999</v>
      </c>
      <c r="M13" s="14">
        <v>32.684230769999999</v>
      </c>
      <c r="N13" s="14">
        <v>8.56423077</v>
      </c>
      <c r="O13" s="14">
        <v>20.405000000000001</v>
      </c>
      <c r="P13" s="14">
        <v>21.395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>
        <v>54.435000000000002</v>
      </c>
      <c r="F14" s="14">
        <v>53.674999999999997</v>
      </c>
      <c r="G14" s="14">
        <v>51.655000000000001</v>
      </c>
      <c r="H14" s="14">
        <v>53.435000000000002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thickBot="1" ht="15.75">
      <c r="A15" s="11"/>
      <c r="B15" s="17"/>
      <c r="C15" s="18" t="s">
        <v>30</v>
      </c>
      <c r="D15" s="19"/>
      <c r="E15" s="19">
        <v>163.30500000000001</v>
      </c>
      <c r="F15" s="19">
        <v>161.02500000000001</v>
      </c>
      <c r="G15" s="19">
        <v>154.965</v>
      </c>
      <c r="H15" s="19">
        <v>160.30500000000001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thickTop="1" ht="15.75">
      <c r="A16" s="11"/>
      <c r="B16" s="12">
        <v>45720</v>
      </c>
      <c r="C16" s="13" t="s">
        <v>27</v>
      </c>
      <c r="D16" s="14">
        <v>180.14984921999999</v>
      </c>
      <c r="E16" s="14"/>
      <c r="F16" s="14"/>
      <c r="G16" s="14">
        <v>140.87634145999999</v>
      </c>
      <c r="H16" s="14">
        <v>162.02634146</v>
      </c>
      <c r="I16" s="14">
        <v>240.91766931000001</v>
      </c>
      <c r="J16" s="14">
        <v>270.91929368000001</v>
      </c>
      <c r="K16" s="14">
        <v>269.36000000000001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>
        <v>260.61000000000001</v>
      </c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>
        <v>48.145583219999999</v>
      </c>
      <c r="M17" s="14">
        <v>35.34350457</v>
      </c>
      <c r="N17" s="14">
        <v>28.855161290000002</v>
      </c>
      <c r="O17" s="14">
        <v>27.141176470000001</v>
      </c>
      <c r="P17" s="14">
        <v>10.980625</v>
      </c>
      <c r="Q17" s="14">
        <v>8.7951612899999994</v>
      </c>
      <c r="R17" s="14">
        <v>20.545161289999999</v>
      </c>
      <c r="S17" s="14">
        <v>38.130308720000002</v>
      </c>
      <c r="T17" s="14">
        <v>54.186276030000002</v>
      </c>
      <c r="U17" s="14">
        <v>77.595895690000006</v>
      </c>
      <c r="V17" s="14">
        <v>159.24000000000001</v>
      </c>
      <c r="W17" s="14">
        <v>119.06</v>
      </c>
      <c r="X17" s="14">
        <v>97.849999999999994</v>
      </c>
      <c r="Y17" s="14"/>
      <c r="Z17" s="14">
        <v>77.549999999999997</v>
      </c>
      <c r="AA17" s="15">
        <v>72.209999999999994</v>
      </c>
    </row>
    <row r="18">
      <c r="A18" s="1"/>
      <c r="B18" s="16"/>
      <c r="C18" s="13" t="s">
        <v>29</v>
      </c>
      <c r="D18" s="14"/>
      <c r="E18" s="14">
        <v>61.854999999999997</v>
      </c>
      <c r="F18" s="14">
        <v>55.715000000000003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thickBot="1" ht="15.75">
      <c r="A19" s="1"/>
      <c r="B19" s="17"/>
      <c r="C19" s="18" t="s">
        <v>30</v>
      </c>
      <c r="D19" s="19"/>
      <c r="E19" s="19">
        <v>185.565</v>
      </c>
      <c r="F19" s="19">
        <v>167.14500000000001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45721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76.480000000000004</v>
      </c>
      <c r="E21" s="14">
        <v>41.109999999999999</v>
      </c>
      <c r="F21" s="14">
        <v>37.390000000000001</v>
      </c>
      <c r="G21" s="14">
        <v>36</v>
      </c>
      <c r="H21" s="14">
        <v>41.619999999999997</v>
      </c>
      <c r="I21" s="14">
        <v>46.506688959999998</v>
      </c>
      <c r="J21" s="14">
        <v>72.762057049999996</v>
      </c>
      <c r="K21" s="14">
        <v>57.030943100000002</v>
      </c>
      <c r="L21" s="14">
        <v>51.529282299999998</v>
      </c>
      <c r="M21" s="14">
        <v>21.82</v>
      </c>
      <c r="N21" s="14">
        <v>5.7699999999999996</v>
      </c>
      <c r="O21" s="14">
        <v>3.1200000000000001</v>
      </c>
      <c r="P21" s="14">
        <v>1.8</v>
      </c>
      <c r="Q21" s="14">
        <v>0.23000000000000001</v>
      </c>
      <c r="R21" s="14">
        <v>1.27</v>
      </c>
      <c r="S21" s="14">
        <v>22.039999999999999</v>
      </c>
      <c r="T21" s="14">
        <v>64.979253170000007</v>
      </c>
      <c r="U21" s="14">
        <v>65.354311179999996</v>
      </c>
      <c r="V21" s="14">
        <v>91.183515310000004</v>
      </c>
      <c r="W21" s="14">
        <v>64.43556701</v>
      </c>
      <c r="X21" s="14">
        <v>57.216100990000001</v>
      </c>
      <c r="Y21" s="14">
        <v>49.899999999999999</v>
      </c>
      <c r="Z21" s="14">
        <v>47.334584149999998</v>
      </c>
      <c r="AA21" s="15">
        <v>40.340175950000003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thickTop="1" ht="15.75">
      <c r="A24" s="11"/>
      <c r="B24" s="12">
        <v>45722</v>
      </c>
      <c r="C24" s="13" t="s">
        <v>27</v>
      </c>
      <c r="D24" s="14"/>
      <c r="E24" s="14"/>
      <c r="F24" s="14"/>
      <c r="G24" s="14"/>
      <c r="H24" s="14"/>
      <c r="I24" s="14">
        <v>225.97999999999999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56.439999999999998</v>
      </c>
      <c r="E25" s="14"/>
      <c r="F25" s="14">
        <v>33.235161290000001</v>
      </c>
      <c r="G25" s="14">
        <v>33.715161289999998</v>
      </c>
      <c r="H25" s="14"/>
      <c r="I25" s="14"/>
      <c r="J25" s="14">
        <v>103.77</v>
      </c>
      <c r="K25" s="14">
        <v>76.579999999999998</v>
      </c>
      <c r="L25" s="14">
        <v>32.549999999999997</v>
      </c>
      <c r="M25" s="14">
        <v>23.940000000000001</v>
      </c>
      <c r="N25" s="14">
        <v>17.510000000000002</v>
      </c>
      <c r="O25" s="14">
        <v>1.55</v>
      </c>
      <c r="P25" s="14">
        <v>0.34999999999999998</v>
      </c>
      <c r="Q25" s="14">
        <v>0.20000000000000001</v>
      </c>
      <c r="R25" s="14">
        <v>3.9500000000000002</v>
      </c>
      <c r="S25" s="14">
        <v>21.949999999999999</v>
      </c>
      <c r="T25" s="14">
        <v>58.630913110000002</v>
      </c>
      <c r="U25" s="14">
        <v>88.132054019999998</v>
      </c>
      <c r="V25" s="14">
        <v>109.38097993</v>
      </c>
      <c r="W25" s="14">
        <v>106.32794265</v>
      </c>
      <c r="X25" s="14">
        <v>89.208338080000004</v>
      </c>
      <c r="Y25" s="14">
        <v>50.499056600000003</v>
      </c>
      <c r="Z25" s="14">
        <v>55.040485050000001</v>
      </c>
      <c r="AA25" s="15">
        <v>39.619999999999997</v>
      </c>
    </row>
    <row r="26">
      <c r="A26" s="1"/>
      <c r="B26" s="16"/>
      <c r="C26" s="13" t="s">
        <v>29</v>
      </c>
      <c r="D26" s="14"/>
      <c r="E26" s="14">
        <v>56.365000000000002</v>
      </c>
      <c r="F26" s="14"/>
      <c r="G26" s="14"/>
      <c r="H26" s="14">
        <v>59.195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thickBot="1" ht="15.75">
      <c r="A27" s="1"/>
      <c r="B27" s="17"/>
      <c r="C27" s="18" t="s">
        <v>30</v>
      </c>
      <c r="D27" s="19"/>
      <c r="E27" s="19">
        <v>169.095</v>
      </c>
      <c r="F27" s="19"/>
      <c r="G27" s="19"/>
      <c r="H27" s="19">
        <v>177.58500000000001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thickTop="1" ht="15.75">
      <c r="A28" s="11"/>
      <c r="B28" s="12">
        <v>45723</v>
      </c>
      <c r="C28" s="13" t="s">
        <v>27</v>
      </c>
      <c r="D28" s="14">
        <v>166.88999999999999</v>
      </c>
      <c r="E28" s="14"/>
      <c r="F28" s="14"/>
      <c r="G28" s="14"/>
      <c r="H28" s="14"/>
      <c r="I28" s="14">
        <v>164.17094628999999</v>
      </c>
      <c r="J28" s="14">
        <v>229.59</v>
      </c>
      <c r="K28" s="14">
        <v>226.53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>
        <v>31.685833330000001</v>
      </c>
      <c r="I29" s="14"/>
      <c r="J29" s="14"/>
      <c r="K29" s="14"/>
      <c r="L29" s="14">
        <v>37.219999999999999</v>
      </c>
      <c r="M29" s="14">
        <v>24.98</v>
      </c>
      <c r="N29" s="14">
        <v>19.699999999999999</v>
      </c>
      <c r="O29" s="14">
        <v>9.5399999999999991</v>
      </c>
      <c r="P29" s="14">
        <v>3.8399999999999999</v>
      </c>
      <c r="Q29" s="14">
        <v>2.4100000000000001</v>
      </c>
      <c r="R29" s="14">
        <v>11.42</v>
      </c>
      <c r="S29" s="14">
        <v>28.309999999999999</v>
      </c>
      <c r="T29" s="14">
        <v>64.646085690000007</v>
      </c>
      <c r="U29" s="14">
        <v>59.464542539999997</v>
      </c>
      <c r="V29" s="14">
        <v>86.593864580000002</v>
      </c>
      <c r="W29" s="14">
        <v>98.959999999999994</v>
      </c>
      <c r="X29" s="14">
        <v>82.939999999999998</v>
      </c>
      <c r="Y29" s="14">
        <v>69.150000000000006</v>
      </c>
      <c r="Z29" s="14">
        <v>48.915882349999997</v>
      </c>
      <c r="AA29" s="15">
        <v>39.103999999999999</v>
      </c>
    </row>
    <row r="30">
      <c r="A30" s="1"/>
      <c r="B30" s="16"/>
      <c r="C30" s="13" t="s">
        <v>29</v>
      </c>
      <c r="D30" s="14"/>
      <c r="E30" s="14">
        <v>54.960000000000001</v>
      </c>
      <c r="F30" s="14">
        <v>51.424999999999997</v>
      </c>
      <c r="G30" s="14">
        <v>51.909999999999997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thickBot="1" ht="15.75">
      <c r="A31" s="1"/>
      <c r="B31" s="17"/>
      <c r="C31" s="18" t="s">
        <v>30</v>
      </c>
      <c r="D31" s="19"/>
      <c r="E31" s="19">
        <v>164.88</v>
      </c>
      <c r="F31" s="19">
        <v>154.27500000000001</v>
      </c>
      <c r="G31" s="19">
        <v>155.72999999999999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thickTop="1" ht="15.75">
      <c r="A32" s="11"/>
      <c r="B32" s="12">
        <v>45724</v>
      </c>
      <c r="C32" s="13" t="s">
        <v>27</v>
      </c>
      <c r="D32" s="14"/>
      <c r="E32" s="14"/>
      <c r="F32" s="14"/>
      <c r="G32" s="14"/>
      <c r="H32" s="14"/>
      <c r="I32" s="14">
        <v>211.44</v>
      </c>
      <c r="J32" s="14">
        <v>201.05000000000001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68.650000000000006</v>
      </c>
      <c r="E33" s="14"/>
      <c r="F33" s="14"/>
      <c r="G33" s="14"/>
      <c r="H33" s="14"/>
      <c r="I33" s="14"/>
      <c r="J33" s="14"/>
      <c r="K33" s="14">
        <v>56.441674640000002</v>
      </c>
      <c r="L33" s="14">
        <v>29.41</v>
      </c>
      <c r="M33" s="14">
        <v>21.760000000000002</v>
      </c>
      <c r="N33" s="14">
        <v>5.4199999999999999</v>
      </c>
      <c r="O33" s="14">
        <v>0.66000000000000003</v>
      </c>
      <c r="P33" s="14">
        <v>0.20000000000000001</v>
      </c>
      <c r="Q33" s="14">
        <v>0.20000000000000001</v>
      </c>
      <c r="R33" s="14">
        <v>0.20000000000000001</v>
      </c>
      <c r="S33" s="14">
        <v>17.719999999999999</v>
      </c>
      <c r="T33" s="14">
        <v>52.728354189999997</v>
      </c>
      <c r="U33" s="14">
        <v>63.415131090000003</v>
      </c>
      <c r="V33" s="14">
        <v>85.16487669</v>
      </c>
      <c r="W33" s="14">
        <v>87.449881610000006</v>
      </c>
      <c r="X33" s="14">
        <v>72.004838710000001</v>
      </c>
      <c r="Y33" s="14">
        <v>61.47465528</v>
      </c>
      <c r="Z33" s="14">
        <v>58.041861650000001</v>
      </c>
      <c r="AA33" s="15">
        <v>42.624690690000001</v>
      </c>
    </row>
    <row r="34">
      <c r="A34" s="1"/>
      <c r="B34" s="16"/>
      <c r="C34" s="13" t="s">
        <v>29</v>
      </c>
      <c r="D34" s="14"/>
      <c r="E34" s="14">
        <v>65.644999999999996</v>
      </c>
      <c r="F34" s="14">
        <v>65.444999999999993</v>
      </c>
      <c r="G34" s="14">
        <v>63.799999999999997</v>
      </c>
      <c r="H34" s="14">
        <v>65.034999999999997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thickBot="1" ht="15.75">
      <c r="A35" s="1"/>
      <c r="B35" s="17"/>
      <c r="C35" s="18" t="s">
        <v>30</v>
      </c>
      <c r="D35" s="19"/>
      <c r="E35" s="19">
        <v>196.935</v>
      </c>
      <c r="F35" s="19">
        <v>196.33500000000001</v>
      </c>
      <c r="G35" s="19">
        <v>191.40000000000001</v>
      </c>
      <c r="H35" s="19">
        <v>195.10499999999999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thickTop="1" ht="15.75">
      <c r="A36" s="11"/>
      <c r="B36" s="12">
        <v>45725</v>
      </c>
      <c r="C36" s="13" t="s">
        <v>27</v>
      </c>
      <c r="D36" s="14"/>
      <c r="E36" s="14"/>
      <c r="F36" s="14"/>
      <c r="G36" s="14"/>
      <c r="H36" s="14"/>
      <c r="I36" s="14"/>
      <c r="J36" s="14">
        <v>162.63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54.59434298</v>
      </c>
      <c r="E37" s="14">
        <v>33.109999999999999</v>
      </c>
      <c r="F37" s="14">
        <v>32.090000000000003</v>
      </c>
      <c r="G37" s="14">
        <v>32.119999999999997</v>
      </c>
      <c r="H37" s="14">
        <v>33.109999999999999</v>
      </c>
      <c r="I37" s="14">
        <v>53.88930131</v>
      </c>
      <c r="J37" s="14"/>
      <c r="K37" s="14"/>
      <c r="L37" s="14">
        <v>20.199999999999999</v>
      </c>
      <c r="M37" s="14">
        <v>8.7799999999999994</v>
      </c>
      <c r="N37" s="14">
        <v>3.0299999999999998</v>
      </c>
      <c r="O37" s="14">
        <v>0.41999999999999998</v>
      </c>
      <c r="P37" s="14">
        <v>0.29999999999999999</v>
      </c>
      <c r="Q37" s="14">
        <v>0.29999999999999999</v>
      </c>
      <c r="R37" s="14">
        <v>0.20000000000000001</v>
      </c>
      <c r="S37" s="14">
        <v>5.2199999999999998</v>
      </c>
      <c r="T37" s="14">
        <v>36.984796099999997</v>
      </c>
      <c r="U37" s="14">
        <v>54.905145189999999</v>
      </c>
      <c r="V37" s="14">
        <v>59.492511659999998</v>
      </c>
      <c r="W37" s="14">
        <v>56.973498849999999</v>
      </c>
      <c r="X37" s="14">
        <v>44.210000000000001</v>
      </c>
      <c r="Y37" s="14">
        <v>68.769999999999996</v>
      </c>
      <c r="Z37" s="14">
        <v>49.425986260000002</v>
      </c>
      <c r="AA37" s="15">
        <v>38.19407975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48.329999999999998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thickBot="1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144.99000000000001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45726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29.699999999999999</v>
      </c>
      <c r="E41" s="14">
        <v>29.43</v>
      </c>
      <c r="F41" s="14">
        <v>29.699999999999999</v>
      </c>
      <c r="G41" s="14">
        <v>29.699999999999999</v>
      </c>
      <c r="H41" s="14">
        <v>29.399999999999999</v>
      </c>
      <c r="I41" s="14">
        <v>52.077990870000001</v>
      </c>
      <c r="J41" s="14">
        <v>45.020000000000003</v>
      </c>
      <c r="K41" s="14">
        <v>47.670000000000002</v>
      </c>
      <c r="L41" s="14">
        <v>40.80742188</v>
      </c>
      <c r="M41" s="14">
        <v>29.699999999999999</v>
      </c>
      <c r="N41" s="14">
        <v>20.52</v>
      </c>
      <c r="O41" s="14">
        <v>20.41</v>
      </c>
      <c r="P41" s="14">
        <v>22.809999999999999</v>
      </c>
      <c r="Q41" s="14">
        <v>23.199999999999999</v>
      </c>
      <c r="R41" s="14"/>
      <c r="S41" s="14">
        <v>29.879999999999999</v>
      </c>
      <c r="T41" s="14">
        <v>49.626079850000004</v>
      </c>
      <c r="U41" s="14">
        <v>55.537154170000001</v>
      </c>
      <c r="V41" s="14">
        <v>65.888230089999993</v>
      </c>
      <c r="W41" s="14">
        <v>50.281566900000001</v>
      </c>
      <c r="X41" s="14">
        <v>70.709999999999994</v>
      </c>
      <c r="Y41" s="14">
        <v>50.992541809999999</v>
      </c>
      <c r="Z41" s="14">
        <v>36.565004139999999</v>
      </c>
      <c r="AA41" s="15">
        <v>36.53756739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42.329999999999998</v>
      </c>
      <c r="S42" s="14"/>
      <c r="T42" s="14"/>
      <c r="U42" s="14"/>
      <c r="V42" s="14"/>
      <c r="W42" s="14"/>
      <c r="X42" s="14"/>
      <c r="Y42" s="14"/>
      <c r="Z42" s="14"/>
      <c r="AA42" s="15"/>
    </row>
    <row r="43" thickBot="1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v>126.98999999999999</v>
      </c>
      <c r="S43" s="19"/>
      <c r="T43" s="19"/>
      <c r="U43" s="19"/>
      <c r="V43" s="19"/>
      <c r="W43" s="19"/>
      <c r="X43" s="19"/>
      <c r="Y43" s="19"/>
      <c r="Z43" s="19"/>
      <c r="AA43" s="20"/>
    </row>
    <row r="44" thickTop="1" ht="15.75">
      <c r="A44" s="11"/>
      <c r="B44" s="12">
        <v>45727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167.75</v>
      </c>
      <c r="N44" s="14">
        <v>132.69999999999999</v>
      </c>
      <c r="O44" s="14"/>
      <c r="P44" s="14"/>
      <c r="Q44" s="14">
        <v>129.40000000000001</v>
      </c>
      <c r="R44" s="14">
        <v>137.58314684999999</v>
      </c>
      <c r="S44" s="14">
        <v>152.62924795999999</v>
      </c>
      <c r="T44" s="14">
        <v>185.41921887999999</v>
      </c>
      <c r="U44" s="14">
        <v>228.18440559000001</v>
      </c>
      <c r="V44" s="14">
        <v>293.63</v>
      </c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49.346774189999998</v>
      </c>
      <c r="E45" s="14">
        <v>30.899999999999999</v>
      </c>
      <c r="F45" s="14">
        <v>30.109999999999999</v>
      </c>
      <c r="G45" s="14">
        <v>30.43</v>
      </c>
      <c r="H45" s="14">
        <v>31.25</v>
      </c>
      <c r="I45" s="14">
        <v>54.427287870000001</v>
      </c>
      <c r="J45" s="14">
        <v>47.071848520000003</v>
      </c>
      <c r="K45" s="14">
        <v>48.253483600000003</v>
      </c>
      <c r="L45" s="14">
        <v>43.460000000000001</v>
      </c>
      <c r="M45" s="14"/>
      <c r="N45" s="14"/>
      <c r="O45" s="14">
        <v>29.41</v>
      </c>
      <c r="P45" s="14">
        <v>29.149999999999999</v>
      </c>
      <c r="Q45" s="14"/>
      <c r="R45" s="14"/>
      <c r="S45" s="14"/>
      <c r="T45" s="14"/>
      <c r="U45" s="14"/>
      <c r="V45" s="14"/>
      <c r="W45" s="14">
        <v>89.239999999999995</v>
      </c>
      <c r="X45" s="14">
        <v>74.189999999999998</v>
      </c>
      <c r="Y45" s="14">
        <v>51.516997269999997</v>
      </c>
      <c r="Z45" s="14">
        <v>60.321168610000001</v>
      </c>
      <c r="AA45" s="15">
        <v>52.141922209999997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45728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48.980147780000003</v>
      </c>
      <c r="E49" s="14">
        <v>30.16</v>
      </c>
      <c r="F49" s="14">
        <v>29.41</v>
      </c>
      <c r="G49" s="14">
        <v>29.41</v>
      </c>
      <c r="H49" s="14">
        <v>30.91</v>
      </c>
      <c r="I49" s="14">
        <v>33.740000000000002</v>
      </c>
      <c r="J49" s="14">
        <v>47.779147500000001</v>
      </c>
      <c r="K49" s="14">
        <v>53.745880560000003</v>
      </c>
      <c r="L49" s="14">
        <v>50.380126840000003</v>
      </c>
      <c r="M49" s="14">
        <v>43.076110829999998</v>
      </c>
      <c r="N49" s="14">
        <v>38.724819279999998</v>
      </c>
      <c r="O49" s="14">
        <v>29.870000000000001</v>
      </c>
      <c r="P49" s="14">
        <v>29.420000000000002</v>
      </c>
      <c r="Q49" s="14">
        <v>29.879999999999999</v>
      </c>
      <c r="R49" s="14">
        <v>30.5</v>
      </c>
      <c r="S49" s="14">
        <v>35.619999999999997</v>
      </c>
      <c r="T49" s="14">
        <v>41.329999999999998</v>
      </c>
      <c r="U49" s="14">
        <v>75.879999999999995</v>
      </c>
      <c r="V49" s="14">
        <v>67.612462249999993</v>
      </c>
      <c r="W49" s="14">
        <v>59.105134890000002</v>
      </c>
      <c r="X49" s="14">
        <v>48.25953818</v>
      </c>
      <c r="Y49" s="14">
        <v>41.08170484</v>
      </c>
      <c r="Z49" s="14">
        <v>58.280802289999997</v>
      </c>
      <c r="AA49" s="15">
        <v>53.447620360000002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45729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32.43</v>
      </c>
      <c r="E53" s="14">
        <v>28.300000000000001</v>
      </c>
      <c r="F53" s="14">
        <v>25.399999999999999</v>
      </c>
      <c r="G53" s="14">
        <v>25.469999999999999</v>
      </c>
      <c r="H53" s="14">
        <v>27.829999999999998</v>
      </c>
      <c r="I53" s="14">
        <v>31.800000000000001</v>
      </c>
      <c r="J53" s="14">
        <v>50.343708210000003</v>
      </c>
      <c r="K53" s="14">
        <v>62.14531401</v>
      </c>
      <c r="L53" s="14">
        <v>65.238194250000006</v>
      </c>
      <c r="M53" s="14">
        <v>42.899999999999999</v>
      </c>
      <c r="N53" s="14">
        <v>40.219999999999999</v>
      </c>
      <c r="O53" s="14">
        <v>36.039999999999999</v>
      </c>
      <c r="P53" s="14">
        <v>35.090000000000003</v>
      </c>
      <c r="Q53" s="14">
        <v>33.030000000000001</v>
      </c>
      <c r="R53" s="14">
        <v>34.350000000000001</v>
      </c>
      <c r="S53" s="14">
        <v>33.259999999999998</v>
      </c>
      <c r="T53" s="14">
        <v>41.603386520000001</v>
      </c>
      <c r="U53" s="14">
        <v>51.642234909999999</v>
      </c>
      <c r="V53" s="14">
        <v>54.478692150000001</v>
      </c>
      <c r="W53" s="14">
        <v>56.787612180000004</v>
      </c>
      <c r="X53" s="14">
        <v>48.763431539999999</v>
      </c>
      <c r="Y53" s="14">
        <v>43.523625789999997</v>
      </c>
      <c r="Z53" s="14">
        <v>44.58297297</v>
      </c>
      <c r="AA53" s="15">
        <v>52.23980237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45730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32.729999999999997</v>
      </c>
      <c r="E57" s="14">
        <v>31.800000000000001</v>
      </c>
      <c r="F57" s="14">
        <v>31.77</v>
      </c>
      <c r="G57" s="14">
        <v>31.149999999999999</v>
      </c>
      <c r="H57" s="14">
        <v>31.59</v>
      </c>
      <c r="I57" s="14">
        <v>34.229999999999997</v>
      </c>
      <c r="J57" s="14">
        <v>69.447894739999995</v>
      </c>
      <c r="K57" s="14">
        <v>75.765042980000004</v>
      </c>
      <c r="L57" s="14">
        <v>78.562851409999993</v>
      </c>
      <c r="M57" s="14">
        <v>41.710000000000001</v>
      </c>
      <c r="N57" s="14">
        <v>35.700000000000003</v>
      </c>
      <c r="O57" s="14">
        <v>34.130000000000003</v>
      </c>
      <c r="P57" s="14">
        <v>32.950000000000003</v>
      </c>
      <c r="Q57" s="14">
        <v>32.979999999999997</v>
      </c>
      <c r="R57" s="14">
        <v>33.859999999999999</v>
      </c>
      <c r="S57" s="14">
        <v>45.311785710000002</v>
      </c>
      <c r="T57" s="14">
        <v>37.969999999999999</v>
      </c>
      <c r="U57" s="14">
        <v>71.680000000000007</v>
      </c>
      <c r="V57" s="14">
        <v>51.490100069999997</v>
      </c>
      <c r="W57" s="14">
        <v>49.321382939999999</v>
      </c>
      <c r="X57" s="14">
        <v>39.303419380000001</v>
      </c>
      <c r="Y57" s="14">
        <v>35.625335870000001</v>
      </c>
      <c r="Z57" s="14">
        <v>39.602544029999997</v>
      </c>
      <c r="AA57" s="15">
        <v>36.682513229999998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thickTop="1" ht="15.75">
      <c r="A60" s="11"/>
      <c r="B60" s="12">
        <v>45731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>
        <v>106.64303191</v>
      </c>
      <c r="T60" s="14">
        <v>130.19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53.852591859999997</v>
      </c>
      <c r="E61" s="14">
        <v>30.940000000000001</v>
      </c>
      <c r="F61" s="14">
        <v>28.800000000000001</v>
      </c>
      <c r="G61" s="14">
        <v>26.969999999999999</v>
      </c>
      <c r="H61" s="14">
        <v>26.07</v>
      </c>
      <c r="I61" s="14">
        <v>27.170000000000002</v>
      </c>
      <c r="J61" s="14">
        <v>32.192219420000001</v>
      </c>
      <c r="K61" s="14">
        <v>45.734000000000002</v>
      </c>
      <c r="L61" s="14">
        <v>30.629999999999999</v>
      </c>
      <c r="M61" s="14">
        <v>27.260000000000002</v>
      </c>
      <c r="N61" s="14">
        <v>20.870000000000001</v>
      </c>
      <c r="O61" s="14">
        <v>12.73</v>
      </c>
      <c r="P61" s="14">
        <v>16.739999999999998</v>
      </c>
      <c r="Q61" s="14">
        <v>14.4</v>
      </c>
      <c r="R61" s="14">
        <v>16.350000000000001</v>
      </c>
      <c r="S61" s="14"/>
      <c r="T61" s="14"/>
      <c r="U61" s="14">
        <v>66.129999999999995</v>
      </c>
      <c r="V61" s="14">
        <v>43.506521739999997</v>
      </c>
      <c r="W61" s="14">
        <v>42.568384829999999</v>
      </c>
      <c r="X61" s="14">
        <v>45.831226989999998</v>
      </c>
      <c r="Y61" s="14">
        <v>50.658802819999998</v>
      </c>
      <c r="Z61" s="14">
        <v>48.310000000000002</v>
      </c>
      <c r="AA61" s="15">
        <v>28.579999999999998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45732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27</v>
      </c>
      <c r="E65" s="14">
        <v>25.739999999999998</v>
      </c>
      <c r="F65" s="14">
        <v>23.890000000000001</v>
      </c>
      <c r="G65" s="14">
        <v>23.449999999999999</v>
      </c>
      <c r="H65" s="14">
        <v>23.579999999999998</v>
      </c>
      <c r="I65" s="14">
        <v>24.149999999999999</v>
      </c>
      <c r="J65" s="14">
        <v>25.539999999999999</v>
      </c>
      <c r="K65" s="14">
        <v>24.620000000000001</v>
      </c>
      <c r="L65" s="14">
        <v>23.390000000000001</v>
      </c>
      <c r="M65" s="14">
        <v>20.940000000000001</v>
      </c>
      <c r="N65" s="14">
        <v>9.6600000000000001</v>
      </c>
      <c r="O65" s="14">
        <v>3.8999999999999999</v>
      </c>
      <c r="P65" s="14">
        <v>2.3500000000000001</v>
      </c>
      <c r="Q65" s="14"/>
      <c r="R65" s="14"/>
      <c r="S65" s="14">
        <v>9.3000000000000007</v>
      </c>
      <c r="T65" s="14">
        <v>35.295263159999998</v>
      </c>
      <c r="U65" s="14">
        <v>45.908659829999998</v>
      </c>
      <c r="V65" s="14">
        <v>50.878653409999998</v>
      </c>
      <c r="W65" s="14">
        <v>53.799421410000001</v>
      </c>
      <c r="X65" s="14">
        <v>48.277073170000001</v>
      </c>
      <c r="Y65" s="14">
        <v>42.365934070000002</v>
      </c>
      <c r="Z65" s="14">
        <v>37.408754649999999</v>
      </c>
      <c r="AA65" s="15">
        <v>39.595714289999997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2.6299999999999999</v>
      </c>
      <c r="R66" s="14">
        <v>4.9649999999999999</v>
      </c>
      <c r="S66" s="14"/>
      <c r="T66" s="14"/>
      <c r="U66" s="14"/>
      <c r="V66" s="14"/>
      <c r="W66" s="14"/>
      <c r="X66" s="14"/>
      <c r="Y66" s="14"/>
      <c r="Z66" s="14"/>
      <c r="AA66" s="15"/>
    </row>
    <row r="67" thickBot="1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>
        <v>7.8899999999999997</v>
      </c>
      <c r="R67" s="19">
        <v>14.895</v>
      </c>
      <c r="S67" s="19"/>
      <c r="T67" s="19"/>
      <c r="U67" s="19"/>
      <c r="V67" s="19"/>
      <c r="W67" s="19"/>
      <c r="X67" s="19"/>
      <c r="Y67" s="19"/>
      <c r="Z67" s="19"/>
      <c r="AA67" s="20"/>
    </row>
    <row r="68" thickTop="1" ht="15.75">
      <c r="A68" s="11"/>
      <c r="B68" s="12">
        <v>45733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87.560000000000002</v>
      </c>
      <c r="Q68" s="14">
        <v>56.899999999999999</v>
      </c>
      <c r="R68" s="14">
        <v>65.359999999999999</v>
      </c>
      <c r="S68" s="14">
        <v>92.290000000000006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24.460000000000001</v>
      </c>
      <c r="E69" s="14">
        <v>24.579999999999998</v>
      </c>
      <c r="F69" s="14">
        <v>24.079999999999998</v>
      </c>
      <c r="G69" s="14">
        <v>24.27</v>
      </c>
      <c r="H69" s="14">
        <v>25.760000000000002</v>
      </c>
      <c r="I69" s="14">
        <v>30.989999999999998</v>
      </c>
      <c r="J69" s="14">
        <v>40.549999999999997</v>
      </c>
      <c r="K69" s="14">
        <v>45.859999999999999</v>
      </c>
      <c r="L69" s="14">
        <v>40.890000000000001</v>
      </c>
      <c r="M69" s="14">
        <v>31.93</v>
      </c>
      <c r="N69" s="14">
        <v>25.59</v>
      </c>
      <c r="O69" s="14">
        <v>23.739999999999998</v>
      </c>
      <c r="P69" s="14"/>
      <c r="Q69" s="14"/>
      <c r="R69" s="14"/>
      <c r="S69" s="14"/>
      <c r="T69" s="14">
        <v>39.609257589999999</v>
      </c>
      <c r="U69" s="14">
        <v>75.799999999999997</v>
      </c>
      <c r="V69" s="14">
        <v>59.357560909999997</v>
      </c>
      <c r="W69" s="14">
        <v>62.266164869999997</v>
      </c>
      <c r="X69" s="14">
        <v>42.553333330000001</v>
      </c>
      <c r="Y69" s="14">
        <v>36.94219863</v>
      </c>
      <c r="Z69" s="14">
        <v>33.919491530000002</v>
      </c>
      <c r="AA69" s="15">
        <v>32.673137879999999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thickTop="1" ht="15.75">
      <c r="A72" s="11"/>
      <c r="B72" s="12">
        <v>45734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>
        <v>177.54636364000001</v>
      </c>
      <c r="L72" s="14">
        <v>133.41727273000001</v>
      </c>
      <c r="M72" s="14">
        <v>92.239999999999995</v>
      </c>
      <c r="N72" s="14">
        <v>40.829999999999998</v>
      </c>
      <c r="O72" s="14">
        <v>3.3399999999999999</v>
      </c>
      <c r="P72" s="14">
        <v>4.3700000000000001</v>
      </c>
      <c r="Q72" s="14">
        <v>4.2599999999999998</v>
      </c>
      <c r="R72" s="14">
        <v>9.9299999999999997</v>
      </c>
      <c r="S72" s="14">
        <v>88.689999999999998</v>
      </c>
      <c r="T72" s="14">
        <v>153.52776571000001</v>
      </c>
      <c r="U72" s="14">
        <v>204.46662645999999</v>
      </c>
      <c r="V72" s="14">
        <v>245.34586465999999</v>
      </c>
      <c r="W72" s="14">
        <v>225.68331405000001</v>
      </c>
      <c r="X72" s="14">
        <v>196.28044409</v>
      </c>
      <c r="Y72" s="14">
        <v>168.22698288000001</v>
      </c>
      <c r="Z72" s="14">
        <v>159.04704842000001</v>
      </c>
      <c r="AA72" s="15">
        <v>145.00213296000001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46.100000000000001</v>
      </c>
      <c r="E74" s="14">
        <v>44.994999999999997</v>
      </c>
      <c r="F74" s="14">
        <v>46.469999999999999</v>
      </c>
      <c r="G74" s="14">
        <v>45.195</v>
      </c>
      <c r="H74" s="14">
        <v>48.859999999999999</v>
      </c>
      <c r="I74" s="14">
        <v>56.545000000000002</v>
      </c>
      <c r="J74" s="14">
        <v>70.640000000000001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thickBot="1" ht="15.75">
      <c r="A75" s="1"/>
      <c r="B75" s="17"/>
      <c r="C75" s="18" t="s">
        <v>30</v>
      </c>
      <c r="D75" s="19">
        <v>138.30000000000001</v>
      </c>
      <c r="E75" s="19">
        <v>134.98500000000001</v>
      </c>
      <c r="F75" s="19">
        <v>139.41</v>
      </c>
      <c r="G75" s="19">
        <v>135.58500000000001</v>
      </c>
      <c r="H75" s="19">
        <v>146.58000000000001</v>
      </c>
      <c r="I75" s="19">
        <v>169.63499999999999</v>
      </c>
      <c r="J75" s="19">
        <v>211.91999999999999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thickTop="1" ht="15.75">
      <c r="A76" s="11"/>
      <c r="B76" s="12">
        <v>45735</v>
      </c>
      <c r="C76" s="13" t="s">
        <v>27</v>
      </c>
      <c r="D76" s="14">
        <v>142.82666667000001</v>
      </c>
      <c r="E76" s="14">
        <v>137.46830986000001</v>
      </c>
      <c r="F76" s="14">
        <v>135.28768595</v>
      </c>
      <c r="G76" s="14">
        <v>134.360625</v>
      </c>
      <c r="H76" s="14">
        <v>140.67500000000001</v>
      </c>
      <c r="I76" s="14">
        <v>163.94499999999999</v>
      </c>
      <c r="J76" s="14">
        <v>210.50999999999999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249.06581259999999</v>
      </c>
      <c r="V76" s="14">
        <v>373.95501608000001</v>
      </c>
      <c r="W76" s="14">
        <v>330</v>
      </c>
      <c r="X76" s="14">
        <v>246.69475464999999</v>
      </c>
      <c r="Y76" s="14">
        <v>203.51815482999999</v>
      </c>
      <c r="Z76" s="14">
        <v>171.5029375</v>
      </c>
      <c r="AA76" s="15">
        <v>153.40515106999999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44.754761899999998</v>
      </c>
      <c r="L77" s="14">
        <v>33.439999999999998</v>
      </c>
      <c r="M77" s="14">
        <v>10.050000000000001</v>
      </c>
      <c r="N77" s="14">
        <v>7.6399999999999997</v>
      </c>
      <c r="O77" s="14">
        <v>0.52000000000000002</v>
      </c>
      <c r="P77" s="14">
        <v>0.20000000000000001</v>
      </c>
      <c r="Q77" s="14">
        <v>0.44</v>
      </c>
      <c r="R77" s="14">
        <v>1.27</v>
      </c>
      <c r="S77" s="14">
        <v>20.25</v>
      </c>
      <c r="T77" s="14">
        <v>35.421632340000002</v>
      </c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thickTop="1" ht="15.75">
      <c r="A80" s="11"/>
      <c r="B80" s="12">
        <v>45736</v>
      </c>
      <c r="C80" s="13" t="s">
        <v>27</v>
      </c>
      <c r="D80" s="14">
        <v>173.39981465</v>
      </c>
      <c r="E80" s="14">
        <v>144.16999999999999</v>
      </c>
      <c r="F80" s="14">
        <v>136.93000000000001</v>
      </c>
      <c r="G80" s="14">
        <v>137.78999999999999</v>
      </c>
      <c r="H80" s="14">
        <v>143.66</v>
      </c>
      <c r="I80" s="14">
        <v>178.06979125999999</v>
      </c>
      <c r="J80" s="14">
        <v>204.6689719</v>
      </c>
      <c r="K80" s="14">
        <v>186.07193086999999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>
        <v>403.01999999999998</v>
      </c>
      <c r="W80" s="14">
        <v>372</v>
      </c>
      <c r="X80" s="14">
        <v>278.24000000000001</v>
      </c>
      <c r="Y80" s="14">
        <v>204.79091611999999</v>
      </c>
      <c r="Z80" s="14">
        <v>182.94505999</v>
      </c>
      <c r="AA80" s="15">
        <v>174.09883291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30.289999999999999</v>
      </c>
      <c r="M81" s="14">
        <v>23.920000000000002</v>
      </c>
      <c r="N81" s="14">
        <v>12.08</v>
      </c>
      <c r="O81" s="14">
        <v>1.03</v>
      </c>
      <c r="P81" s="14">
        <v>0.20000000000000001</v>
      </c>
      <c r="Q81" s="14">
        <v>0.20000000000000001</v>
      </c>
      <c r="R81" s="14">
        <v>5.1500000000000004</v>
      </c>
      <c r="S81" s="14">
        <v>24.559999999999999</v>
      </c>
      <c r="T81" s="14">
        <v>43.318019489999998</v>
      </c>
      <c r="U81" s="14">
        <v>55.219999999999999</v>
      </c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thickTop="1" ht="15.75">
      <c r="A84" s="11"/>
      <c r="B84" s="12">
        <v>45737</v>
      </c>
      <c r="C84" s="13" t="s">
        <v>27</v>
      </c>
      <c r="D84" s="14">
        <v>193.30239688</v>
      </c>
      <c r="E84" s="14">
        <v>155.65000000000001</v>
      </c>
      <c r="F84" s="14">
        <v>151.66</v>
      </c>
      <c r="G84" s="14">
        <v>148.59</v>
      </c>
      <c r="H84" s="14">
        <v>175.11750201000001</v>
      </c>
      <c r="I84" s="14">
        <v>208.37924731000001</v>
      </c>
      <c r="J84" s="14">
        <v>248.87128848</v>
      </c>
      <c r="K84" s="14">
        <v>224.62758621</v>
      </c>
      <c r="L84" s="14">
        <v>147.46000000000001</v>
      </c>
      <c r="M84" s="14">
        <v>99.310000000000002</v>
      </c>
      <c r="N84" s="14">
        <v>58.329999999999998</v>
      </c>
      <c r="O84" s="14">
        <v>9.5899999999999999</v>
      </c>
      <c r="P84" s="14">
        <v>1.96</v>
      </c>
      <c r="Q84" s="14">
        <v>0.26000000000000001</v>
      </c>
      <c r="R84" s="14">
        <v>7.8499999999999996</v>
      </c>
      <c r="S84" s="14">
        <v>79.959999999999994</v>
      </c>
      <c r="T84" s="14">
        <v>183.53</v>
      </c>
      <c r="U84" s="14">
        <v>229.78999999999999</v>
      </c>
      <c r="V84" s="14">
        <v>342.32999999999998</v>
      </c>
      <c r="W84" s="14"/>
      <c r="X84" s="14"/>
      <c r="Y84" s="14">
        <v>226.5648041</v>
      </c>
      <c r="Z84" s="14"/>
      <c r="AA84" s="15">
        <v>198.19999999999999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96.709999999999994</v>
      </c>
      <c r="X85" s="14">
        <v>82.219999999999999</v>
      </c>
      <c r="Y85" s="14"/>
      <c r="Z85" s="14">
        <v>71.040000000000006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thickTop="1" ht="15.75">
      <c r="A88" s="11"/>
      <c r="B88" s="12">
        <v>45738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v>190.61000000000001</v>
      </c>
      <c r="U88" s="14">
        <v>195.72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52.049999999999997</v>
      </c>
      <c r="E89" s="14">
        <v>28.100000000000001</v>
      </c>
      <c r="F89" s="14">
        <v>48.197499999999998</v>
      </c>
      <c r="G89" s="14">
        <v>49.969999999999999</v>
      </c>
      <c r="H89" s="14">
        <v>46.705436409999997</v>
      </c>
      <c r="I89" s="14">
        <v>54.020000000000003</v>
      </c>
      <c r="J89" s="14">
        <v>45</v>
      </c>
      <c r="K89" s="14">
        <v>21.140000000000001</v>
      </c>
      <c r="L89" s="14">
        <v>17.100000000000001</v>
      </c>
      <c r="M89" s="14">
        <v>14.140000000000001</v>
      </c>
      <c r="N89" s="14">
        <v>6.1799999999999997</v>
      </c>
      <c r="O89" s="14">
        <v>4.1799999999999997</v>
      </c>
      <c r="P89" s="14">
        <v>14.08</v>
      </c>
      <c r="Q89" s="14">
        <v>15.050000000000001</v>
      </c>
      <c r="R89" s="14">
        <v>16.870000000000001</v>
      </c>
      <c r="S89" s="14">
        <v>24.870000000000001</v>
      </c>
      <c r="T89" s="14"/>
      <c r="U89" s="14"/>
      <c r="V89" s="14">
        <v>66.819999999999993</v>
      </c>
      <c r="W89" s="14">
        <v>65.579999999999998</v>
      </c>
      <c r="X89" s="14">
        <v>63.439999999999998</v>
      </c>
      <c r="Y89" s="14">
        <v>29.982134569999999</v>
      </c>
      <c r="Z89" s="14">
        <v>28.272198360000001</v>
      </c>
      <c r="AA89" s="15">
        <v>19.302061070000001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thickTop="1" ht="15.75">
      <c r="A92" s="11"/>
      <c r="B92" s="12">
        <v>45739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35.759999999999998</v>
      </c>
      <c r="M92" s="14">
        <v>30.940000000000001</v>
      </c>
      <c r="N92" s="14">
        <v>17.91</v>
      </c>
      <c r="O92" s="14">
        <v>12.48</v>
      </c>
      <c r="P92" s="14">
        <v>17.539999999999999</v>
      </c>
      <c r="Q92" s="14">
        <v>6.5099999999999998</v>
      </c>
      <c r="R92" s="14">
        <v>14.9</v>
      </c>
      <c r="S92" s="14">
        <v>55.939999999999998</v>
      </c>
      <c r="T92" s="14">
        <v>130.54346534999999</v>
      </c>
      <c r="U92" s="14">
        <v>191.70393365000001</v>
      </c>
      <c r="V92" s="14">
        <v>213.72410672999999</v>
      </c>
      <c r="W92" s="14">
        <v>213.4440099</v>
      </c>
      <c r="X92" s="14">
        <v>192.96554270999999</v>
      </c>
      <c r="Y92" s="14">
        <v>174.59965892</v>
      </c>
      <c r="Z92" s="14">
        <v>189.99000000000001</v>
      </c>
      <c r="AA92" s="15">
        <v>159.08994977</v>
      </c>
    </row>
    <row r="93">
      <c r="A93" s="1"/>
      <c r="B93" s="16"/>
      <c r="C93" s="13" t="s">
        <v>28</v>
      </c>
      <c r="D93" s="14">
        <v>10.08</v>
      </c>
      <c r="E93" s="14">
        <v>17.57</v>
      </c>
      <c r="F93" s="14"/>
      <c r="G93" s="14"/>
      <c r="H93" s="14"/>
      <c r="I93" s="14">
        <v>12.380000000000001</v>
      </c>
      <c r="J93" s="14">
        <v>12.82</v>
      </c>
      <c r="K93" s="14">
        <v>10.619999999999999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21.925000000000001</v>
      </c>
      <c r="G94" s="14">
        <v>21.175000000000001</v>
      </c>
      <c r="H94" s="14">
        <v>20.715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thickBot="1" ht="15.75">
      <c r="A95" s="1"/>
      <c r="B95" s="17"/>
      <c r="C95" s="18" t="s">
        <v>30</v>
      </c>
      <c r="D95" s="19"/>
      <c r="E95" s="19"/>
      <c r="F95" s="19">
        <v>65.775000000000006</v>
      </c>
      <c r="G95" s="19">
        <v>63.524999999999999</v>
      </c>
      <c r="H95" s="19">
        <v>62.145000000000003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thickTop="1" ht="15.75">
      <c r="A96" s="11"/>
      <c r="B96" s="12">
        <v>45740</v>
      </c>
      <c r="C96" s="13" t="s">
        <v>27</v>
      </c>
      <c r="D96" s="14">
        <v>168.71000000000001</v>
      </c>
      <c r="E96" s="14"/>
      <c r="F96" s="14"/>
      <c r="G96" s="14"/>
      <c r="H96" s="14"/>
      <c r="I96" s="14"/>
      <c r="J96" s="14"/>
      <c r="K96" s="14">
        <v>213.63999999999999</v>
      </c>
      <c r="L96" s="14">
        <v>210.97999999999999</v>
      </c>
      <c r="M96" s="14">
        <v>176.5</v>
      </c>
      <c r="N96" s="14">
        <v>144.90000000000001</v>
      </c>
      <c r="O96" s="14"/>
      <c r="P96" s="14"/>
      <c r="Q96" s="14">
        <v>138.88999999999999</v>
      </c>
      <c r="R96" s="14">
        <v>149.53999999999999</v>
      </c>
      <c r="S96" s="14">
        <v>171.68608082</v>
      </c>
      <c r="T96" s="14">
        <v>176.90030709999999</v>
      </c>
      <c r="U96" s="14">
        <v>201.62634145999999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>
        <v>32.329999999999998</v>
      </c>
      <c r="F97" s="14">
        <v>30.640000000000001</v>
      </c>
      <c r="G97" s="14">
        <v>29.690000000000001</v>
      </c>
      <c r="H97" s="14">
        <v>30.620000000000001</v>
      </c>
      <c r="I97" s="14">
        <v>36.049999999999997</v>
      </c>
      <c r="J97" s="14">
        <v>42.670000000000002</v>
      </c>
      <c r="K97" s="14"/>
      <c r="L97" s="14"/>
      <c r="M97" s="14"/>
      <c r="N97" s="14"/>
      <c r="O97" s="14">
        <v>32.840000000000003</v>
      </c>
      <c r="P97" s="14">
        <v>31.309999999999999</v>
      </c>
      <c r="Q97" s="14"/>
      <c r="R97" s="14"/>
      <c r="S97" s="14"/>
      <c r="T97" s="14"/>
      <c r="U97" s="14"/>
      <c r="V97" s="14">
        <v>106.98999999999999</v>
      </c>
      <c r="W97" s="14">
        <v>96.670000000000002</v>
      </c>
      <c r="X97" s="14">
        <v>80.989999999999995</v>
      </c>
      <c r="Y97" s="14">
        <v>69.629999999999995</v>
      </c>
      <c r="Z97" s="14">
        <v>46.92416532</v>
      </c>
      <c r="AA97" s="15">
        <v>45.82355433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thickTop="1" ht="15.75">
      <c r="A100" s="11"/>
      <c r="B100" s="12">
        <v>45741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>
        <v>128.53</v>
      </c>
      <c r="R100" s="14">
        <v>165.50999999999999</v>
      </c>
      <c r="S100" s="14">
        <v>184.47</v>
      </c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30.940000000000001</v>
      </c>
      <c r="E101" s="14">
        <v>30.690000000000001</v>
      </c>
      <c r="F101" s="14">
        <v>30.23</v>
      </c>
      <c r="G101" s="14">
        <v>31.34</v>
      </c>
      <c r="H101" s="14">
        <v>31.190000000000001</v>
      </c>
      <c r="I101" s="14">
        <v>32.740000000000002</v>
      </c>
      <c r="J101" s="14">
        <v>41.659999999999997</v>
      </c>
      <c r="K101" s="14">
        <v>42.990000000000002</v>
      </c>
      <c r="L101" s="14">
        <v>41.560000000000002</v>
      </c>
      <c r="M101" s="14">
        <v>56.117539739999998</v>
      </c>
      <c r="N101" s="14">
        <v>52.993757870000003</v>
      </c>
      <c r="O101" s="14">
        <v>31.120000000000001</v>
      </c>
      <c r="P101" s="14">
        <v>29.350000000000001</v>
      </c>
      <c r="Q101" s="14"/>
      <c r="R101" s="14"/>
      <c r="S101" s="14"/>
      <c r="T101" s="14">
        <v>73.739999999999995</v>
      </c>
      <c r="U101" s="14">
        <v>58.036296299999997</v>
      </c>
      <c r="V101" s="14">
        <v>67.658607219999993</v>
      </c>
      <c r="W101" s="14">
        <v>63.280391520000002</v>
      </c>
      <c r="X101" s="14">
        <v>44.655000000000001</v>
      </c>
      <c r="Y101" s="14">
        <v>43.176277710000001</v>
      </c>
      <c r="Z101" s="14">
        <v>43.536914070000002</v>
      </c>
      <c r="AA101" s="15">
        <v>30.620000000000001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45742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30.309999999999999</v>
      </c>
      <c r="E105" s="14">
        <v>29.620000000000001</v>
      </c>
      <c r="F105" s="14">
        <v>29.57</v>
      </c>
      <c r="G105" s="14">
        <v>30.100000000000001</v>
      </c>
      <c r="H105" s="14">
        <v>31.039999999999999</v>
      </c>
      <c r="I105" s="14">
        <v>33.979999999999997</v>
      </c>
      <c r="J105" s="14">
        <v>40.82</v>
      </c>
      <c r="K105" s="14">
        <v>60.56091618</v>
      </c>
      <c r="L105" s="14">
        <v>59.238881120000002</v>
      </c>
      <c r="M105" s="14">
        <v>43.112549440000002</v>
      </c>
      <c r="N105" s="14">
        <v>38.029585709999999</v>
      </c>
      <c r="O105" s="14">
        <v>44.145682819999998</v>
      </c>
      <c r="P105" s="14">
        <v>43.248089890000003</v>
      </c>
      <c r="Q105" s="14">
        <v>41.106620579999998</v>
      </c>
      <c r="R105" s="14">
        <v>32.145720109999999</v>
      </c>
      <c r="S105" s="14">
        <v>38.600036539999998</v>
      </c>
      <c r="T105" s="14">
        <v>41.054158790000002</v>
      </c>
      <c r="U105" s="14">
        <v>54.910264320000003</v>
      </c>
      <c r="V105" s="14">
        <v>63.227248799999998</v>
      </c>
      <c r="W105" s="14">
        <v>65.184222349999999</v>
      </c>
      <c r="X105" s="14">
        <v>54.831538459999997</v>
      </c>
      <c r="Y105" s="14">
        <v>43.882968509999998</v>
      </c>
      <c r="Z105" s="14">
        <v>47.52888755</v>
      </c>
      <c r="AA105" s="15">
        <v>54.412111799999998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thickTop="1" ht="15.75">
      <c r="A108" s="11"/>
      <c r="B108" s="12">
        <v>45743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v>118.91954857</v>
      </c>
      <c r="N108" s="14">
        <v>103.44499999999999</v>
      </c>
      <c r="O108" s="14">
        <v>59.354999999999997</v>
      </c>
      <c r="P108" s="14">
        <v>48.494999999999997</v>
      </c>
      <c r="Q108" s="14">
        <v>29.93</v>
      </c>
      <c r="R108" s="14">
        <v>80.569999999999993</v>
      </c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34.804115660000001</v>
      </c>
      <c r="E109" s="14">
        <v>29.789999999999999</v>
      </c>
      <c r="F109" s="14">
        <v>29.390000000000001</v>
      </c>
      <c r="G109" s="14">
        <v>29.760000000000002</v>
      </c>
      <c r="H109" s="14">
        <v>29.43</v>
      </c>
      <c r="I109" s="14">
        <v>31.649999999999999</v>
      </c>
      <c r="J109" s="14">
        <v>61.358511450000002</v>
      </c>
      <c r="K109" s="14">
        <v>60.883333329999999</v>
      </c>
      <c r="L109" s="14">
        <v>51.194444439999998</v>
      </c>
      <c r="M109" s="14"/>
      <c r="N109" s="14"/>
      <c r="O109" s="14"/>
      <c r="P109" s="14"/>
      <c r="Q109" s="14"/>
      <c r="R109" s="14"/>
      <c r="S109" s="14">
        <v>40.560000000000002</v>
      </c>
      <c r="T109" s="14">
        <v>50.119999999999997</v>
      </c>
      <c r="U109" s="14">
        <v>53.94906615</v>
      </c>
      <c r="V109" s="14">
        <v>56.444242539999998</v>
      </c>
      <c r="W109" s="14">
        <v>60.043436159999999</v>
      </c>
      <c r="X109" s="14">
        <v>45.037934509999999</v>
      </c>
      <c r="Y109" s="14">
        <v>38.993144700000002</v>
      </c>
      <c r="Z109" s="14">
        <v>38.458434539999999</v>
      </c>
      <c r="AA109" s="15">
        <v>33.760693809999999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thickTop="1" ht="15.75">
      <c r="A112" s="11"/>
      <c r="B112" s="12">
        <v>45744</v>
      </c>
      <c r="C112" s="13" t="s">
        <v>27</v>
      </c>
      <c r="D112" s="14">
        <v>136.97</v>
      </c>
      <c r="E112" s="14"/>
      <c r="F112" s="14"/>
      <c r="G112" s="14"/>
      <c r="H112" s="14"/>
      <c r="I112" s="14"/>
      <c r="J112" s="14"/>
      <c r="K112" s="14">
        <v>183.30000000000001</v>
      </c>
      <c r="L112" s="14">
        <v>132.60727273000001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150.24428989</v>
      </c>
    </row>
    <row r="113">
      <c r="A113" s="1"/>
      <c r="B113" s="16"/>
      <c r="C113" s="13" t="s">
        <v>28</v>
      </c>
      <c r="D113" s="14"/>
      <c r="E113" s="14">
        <v>23.829999999999998</v>
      </c>
      <c r="F113" s="14">
        <v>23.710000000000001</v>
      </c>
      <c r="G113" s="14">
        <v>23.879999999999999</v>
      </c>
      <c r="H113" s="14">
        <v>24.039999999999999</v>
      </c>
      <c r="I113" s="14">
        <v>32.689999999999998</v>
      </c>
      <c r="J113" s="14">
        <v>60.934459459999999</v>
      </c>
      <c r="K113" s="14"/>
      <c r="L113" s="14"/>
      <c r="M113" s="14">
        <v>23.68</v>
      </c>
      <c r="N113" s="14">
        <v>20.420000000000002</v>
      </c>
      <c r="O113" s="14">
        <v>14.289999999999999</v>
      </c>
      <c r="P113" s="14">
        <v>15.609999999999999</v>
      </c>
      <c r="Q113" s="14">
        <v>20.129999999999999</v>
      </c>
      <c r="R113" s="14">
        <v>22.690000000000001</v>
      </c>
      <c r="S113" s="14">
        <v>50.712533729999997</v>
      </c>
      <c r="T113" s="14">
        <v>41.694678260000003</v>
      </c>
      <c r="U113" s="14">
        <v>50.694532709999997</v>
      </c>
      <c r="V113" s="14">
        <v>62.872341919999997</v>
      </c>
      <c r="W113" s="14">
        <v>62.709667539999998</v>
      </c>
      <c r="X113" s="14">
        <v>56.694634430000001</v>
      </c>
      <c r="Y113" s="14">
        <v>38.409999999999997</v>
      </c>
      <c r="Z113" s="14">
        <v>42.021581169999997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thickTop="1" ht="15.75">
      <c r="A116" s="11"/>
      <c r="B116" s="12">
        <v>45745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126.11</v>
      </c>
      <c r="M116" s="14">
        <v>104.20999999999999</v>
      </c>
      <c r="N116" s="14">
        <v>117.88</v>
      </c>
      <c r="O116" s="14">
        <v>122.5</v>
      </c>
      <c r="P116" s="14">
        <v>117.13</v>
      </c>
      <c r="Q116" s="14">
        <v>101.08</v>
      </c>
      <c r="R116" s="14">
        <v>112.72</v>
      </c>
      <c r="S116" s="14">
        <v>126.74616792</v>
      </c>
      <c r="T116" s="14">
        <v>158.02765617</v>
      </c>
      <c r="U116" s="14">
        <v>192.12883822000001</v>
      </c>
      <c r="V116" s="14">
        <v>232.69845505999999</v>
      </c>
      <c r="W116" s="14">
        <v>236.50408719000001</v>
      </c>
      <c r="X116" s="14">
        <v>178.57902636</v>
      </c>
      <c r="Y116" s="14">
        <v>143.91148443</v>
      </c>
      <c r="Z116" s="14">
        <v>116.04512953</v>
      </c>
      <c r="AA116" s="15">
        <v>96.665799300000003</v>
      </c>
    </row>
    <row r="117">
      <c r="A117" s="1"/>
      <c r="B117" s="16"/>
      <c r="C117" s="13" t="s">
        <v>28</v>
      </c>
      <c r="D117" s="14">
        <v>54.803582890000001</v>
      </c>
      <c r="E117" s="14">
        <v>33.219377860000002</v>
      </c>
      <c r="F117" s="14">
        <v>30.149999999999999</v>
      </c>
      <c r="G117" s="14">
        <v>30.120000000000001</v>
      </c>
      <c r="H117" s="14">
        <v>29.91</v>
      </c>
      <c r="I117" s="14">
        <v>28.550000000000001</v>
      </c>
      <c r="J117" s="14">
        <v>31.539999999999999</v>
      </c>
      <c r="K117" s="14">
        <v>30.530000000000001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thickTop="1" ht="15.75">
      <c r="A120" s="11"/>
      <c r="B120" s="12">
        <v>45746</v>
      </c>
      <c r="C120" s="13" t="s">
        <v>27</v>
      </c>
      <c r="D120" s="14">
        <v>64.382867899999994</v>
      </c>
      <c r="E120" s="14">
        <v>23.17757576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>
        <v>1.53</v>
      </c>
      <c r="H121" s="14">
        <v>0.35999999999999999</v>
      </c>
      <c r="I121" s="14">
        <v>0.20000000000000001</v>
      </c>
      <c r="J121" s="14">
        <v>0.37</v>
      </c>
      <c r="K121" s="14">
        <v>0.40000000000000002</v>
      </c>
      <c r="L121" s="14">
        <v>0.58999999999999997</v>
      </c>
      <c r="M121" s="14">
        <v>0.20000000000000001</v>
      </c>
      <c r="N121" s="14">
        <v>0.46999999999999997</v>
      </c>
      <c r="O121" s="14">
        <v>0.46999999999999997</v>
      </c>
      <c r="P121" s="14">
        <v>0.46999999999999997</v>
      </c>
      <c r="Q121" s="14">
        <v>0.46999999999999997</v>
      </c>
      <c r="R121" s="14">
        <v>0.46999999999999997</v>
      </c>
      <c r="S121" s="14">
        <v>0.46999999999999997</v>
      </c>
      <c r="T121" s="14">
        <v>0.76573919999999995</v>
      </c>
      <c r="U121" s="14">
        <v>1.053204</v>
      </c>
      <c r="V121" s="14">
        <v>16.112168489999998</v>
      </c>
      <c r="W121" s="14">
        <v>40.976092889999997</v>
      </c>
      <c r="X121" s="14">
        <v>38.143129090000002</v>
      </c>
      <c r="Y121" s="14">
        <v>34.246607959999999</v>
      </c>
      <c r="Z121" s="14">
        <v>33.909721709999999</v>
      </c>
      <c r="AA121" s="15">
        <v>21.461623660000001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thickTop="1" ht="15.75">
      <c r="A124" s="11"/>
      <c r="B124" s="12">
        <v>45747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>
        <v>134.06999999999999</v>
      </c>
      <c r="U124" s="14">
        <v>154.60071592</v>
      </c>
      <c r="V124" s="14">
        <v>192.32516613000001</v>
      </c>
      <c r="W124" s="14">
        <v>372.46081966999998</v>
      </c>
      <c r="X124" s="14">
        <v>293.99912663999999</v>
      </c>
      <c r="Y124" s="14"/>
      <c r="Z124" s="14">
        <v>160.90560345</v>
      </c>
      <c r="AA124" s="15">
        <v>134.03227391999999</v>
      </c>
    </row>
    <row r="125">
      <c r="A125" s="1"/>
      <c r="B125" s="16"/>
      <c r="C125" s="13" t="s">
        <v>28</v>
      </c>
      <c r="D125" s="14">
        <v>26.358602149999999</v>
      </c>
      <c r="E125" s="14">
        <v>19.710000000000001</v>
      </c>
      <c r="F125" s="14">
        <v>19.77</v>
      </c>
      <c r="G125" s="14">
        <v>20.920000000000002</v>
      </c>
      <c r="H125" s="14">
        <v>21.920000000000002</v>
      </c>
      <c r="I125" s="14">
        <v>29.32</v>
      </c>
      <c r="J125" s="14">
        <v>65.310106849999997</v>
      </c>
      <c r="K125" s="14">
        <v>69.969434739999997</v>
      </c>
      <c r="L125" s="14">
        <v>61.94412698</v>
      </c>
      <c r="M125" s="14">
        <v>41.020000000000003</v>
      </c>
      <c r="N125" s="14">
        <v>34.030000000000001</v>
      </c>
      <c r="O125" s="14">
        <v>31.25</v>
      </c>
      <c r="P125" s="14">
        <v>27.559999999999999</v>
      </c>
      <c r="Q125" s="14">
        <v>25.579999999999998</v>
      </c>
      <c r="R125" s="14">
        <v>23.079999999999998</v>
      </c>
      <c r="S125" s="14">
        <v>35.890956180000003</v>
      </c>
      <c r="T125" s="14"/>
      <c r="U125" s="14"/>
      <c r="V125" s="14"/>
      <c r="W125" s="14"/>
      <c r="X125" s="14"/>
      <c r="Y125" s="14">
        <v>49.757710840000001</v>
      </c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Views>
    <sheetView workbookViewId="0">
      <selection activeCell="C1" sqref="C1"/>
    </sheetView>
  </sheetViews>
  <sheetFormatPr defaultRowHeight="15"/>
  <cols>
    <col min="1" max="1" width="16.14063" customWidth="1"/>
    <col min="2" max="2" width="9.570313" customWidth="1"/>
    <col min="3" max="3" width="11.28516" customWidth="1"/>
    <col min="4" max="4" width="17.28516" customWidth="1"/>
  </cols>
  <sheetData>
    <row r="1" thickBot="1" ht="32.25">
      <c r="A1" s="25" t="s">
        <v>31</v>
      </c>
      <c r="B1" s="26" t="s">
        <v>32</v>
      </c>
      <c r="C1" s="26" t="s">
        <v>33</v>
      </c>
      <c r="D1" s="27" t="s">
        <v>34</v>
      </c>
    </row>
    <row r="2" ht="16.5">
      <c r="A2" s="28">
        <v>45717</v>
      </c>
      <c r="B2" s="29" t="s">
        <v>35</v>
      </c>
      <c r="C2" s="29">
        <v>1</v>
      </c>
      <c r="D2" s="30">
        <v>61.614400000000003</v>
      </c>
    </row>
    <row r="3" ht="16.5">
      <c r="A3" s="28">
        <v>45718</v>
      </c>
      <c r="B3" s="29" t="s">
        <v>35</v>
      </c>
      <c r="C3" s="29">
        <v>1</v>
      </c>
      <c r="D3" s="30">
        <v>61.614400000000003</v>
      </c>
    </row>
    <row r="4" ht="16.5">
      <c r="A4" s="28">
        <v>45719</v>
      </c>
      <c r="B4" s="29" t="s">
        <v>35</v>
      </c>
      <c r="C4" s="29">
        <v>1</v>
      </c>
      <c r="D4" s="30">
        <v>61.614400000000003</v>
      </c>
    </row>
    <row r="5" ht="16.5">
      <c r="A5" s="28">
        <v>45720</v>
      </c>
      <c r="B5" s="29" t="s">
        <v>35</v>
      </c>
      <c r="C5" s="29">
        <v>1</v>
      </c>
      <c r="D5" s="30">
        <v>61.608699999999999</v>
      </c>
    </row>
    <row r="6" ht="16.5">
      <c r="A6" s="28">
        <v>45721</v>
      </c>
      <c r="B6" s="29" t="s">
        <v>35</v>
      </c>
      <c r="C6" s="29">
        <v>1</v>
      </c>
      <c r="D6" s="30">
        <v>61.606999999999999</v>
      </c>
    </row>
    <row r="7" ht="16.5">
      <c r="A7" s="28">
        <v>45722</v>
      </c>
      <c r="B7" s="29" t="s">
        <v>35</v>
      </c>
      <c r="C7" s="29">
        <v>1</v>
      </c>
      <c r="D7" s="30">
        <v>61.603000000000002</v>
      </c>
    </row>
    <row r="8" ht="16.5">
      <c r="A8" s="28">
        <v>45723</v>
      </c>
      <c r="B8" s="29" t="s">
        <v>35</v>
      </c>
      <c r="C8" s="29">
        <v>1</v>
      </c>
      <c r="D8" s="30">
        <v>61.604999999999997</v>
      </c>
    </row>
    <row r="9" ht="16.5">
      <c r="A9" s="28">
        <v>45724</v>
      </c>
      <c r="B9" s="29" t="s">
        <v>35</v>
      </c>
      <c r="C9" s="29">
        <v>1</v>
      </c>
      <c r="D9" s="30">
        <v>61.596499999999999</v>
      </c>
    </row>
    <row r="10" ht="16.5">
      <c r="A10" s="28">
        <v>45725</v>
      </c>
      <c r="B10" s="29" t="s">
        <v>35</v>
      </c>
      <c r="C10" s="29">
        <v>1</v>
      </c>
      <c r="D10" s="30">
        <v>61.596499999999999</v>
      </c>
    </row>
    <row r="11" ht="16.5">
      <c r="A11" s="28">
        <v>45726</v>
      </c>
      <c r="B11" s="29" t="s">
        <v>35</v>
      </c>
      <c r="C11" s="29">
        <v>1</v>
      </c>
      <c r="D11" s="30">
        <v>61.596499999999999</v>
      </c>
    </row>
    <row r="12" ht="16.5">
      <c r="A12" s="28">
        <v>45727</v>
      </c>
      <c r="B12" s="29" t="s">
        <v>35</v>
      </c>
      <c r="C12" s="29">
        <v>1</v>
      </c>
      <c r="D12" s="30">
        <v>61.6038</v>
      </c>
    </row>
    <row r="13" ht="16.5">
      <c r="A13" s="28">
        <v>45728</v>
      </c>
      <c r="B13" s="29" t="s">
        <v>35</v>
      </c>
      <c r="C13" s="29">
        <v>1</v>
      </c>
      <c r="D13" s="30">
        <v>61.639600000000002</v>
      </c>
    </row>
    <row r="14" ht="16.5">
      <c r="A14" s="28">
        <v>45729</v>
      </c>
      <c r="B14" s="29" t="s">
        <v>35</v>
      </c>
      <c r="C14" s="29">
        <v>1</v>
      </c>
      <c r="D14" s="30">
        <v>61.680500000000002</v>
      </c>
    </row>
    <row r="15" ht="16.5">
      <c r="A15" s="28">
        <v>45730</v>
      </c>
      <c r="B15" s="29" t="s">
        <v>35</v>
      </c>
      <c r="C15" s="29">
        <v>1</v>
      </c>
      <c r="D15" s="30">
        <v>61.695</v>
      </c>
    </row>
    <row r="16" ht="16.5">
      <c r="A16" s="28">
        <v>45731</v>
      </c>
      <c r="B16" s="29" t="s">
        <v>35</v>
      </c>
      <c r="C16" s="29">
        <v>1</v>
      </c>
      <c r="D16" s="30">
        <v>61.697699999999998</v>
      </c>
    </row>
    <row r="17" ht="16.5">
      <c r="A17" s="28">
        <v>45732</v>
      </c>
      <c r="B17" s="29" t="s">
        <v>35</v>
      </c>
      <c r="C17" s="29">
        <v>1</v>
      </c>
      <c r="D17" s="30">
        <v>61.697699999999998</v>
      </c>
    </row>
    <row r="18" ht="16.5">
      <c r="A18" s="28">
        <v>45733</v>
      </c>
      <c r="B18" s="29" t="s">
        <v>35</v>
      </c>
      <c r="C18" s="29">
        <v>1</v>
      </c>
      <c r="D18" s="30">
        <v>61.697699999999998</v>
      </c>
    </row>
    <row r="19" ht="16.5">
      <c r="A19" s="28">
        <v>45734</v>
      </c>
      <c r="B19" s="29" t="s">
        <v>35</v>
      </c>
      <c r="C19" s="29">
        <v>1</v>
      </c>
      <c r="D19" s="30">
        <v>61.695</v>
      </c>
    </row>
    <row r="20" ht="16.5">
      <c r="A20" s="28">
        <v>45735</v>
      </c>
      <c r="B20" s="29" t="s">
        <v>35</v>
      </c>
      <c r="C20" s="29">
        <v>1</v>
      </c>
      <c r="D20" s="30">
        <v>61.695</v>
      </c>
    </row>
    <row r="21" ht="16.5">
      <c r="A21" s="28">
        <v>45736</v>
      </c>
      <c r="B21" s="29" t="s">
        <v>35</v>
      </c>
      <c r="C21" s="29">
        <v>1</v>
      </c>
      <c r="D21" s="30">
        <v>61.695</v>
      </c>
    </row>
    <row r="22" ht="16.5">
      <c r="A22" s="28">
        <v>45737</v>
      </c>
      <c r="B22" s="29" t="s">
        <v>35</v>
      </c>
      <c r="C22" s="29">
        <v>1</v>
      </c>
      <c r="D22" s="30">
        <v>61.698</v>
      </c>
    </row>
    <row r="23" ht="16.5">
      <c r="A23" s="28">
        <v>45738</v>
      </c>
      <c r="B23" s="29" t="s">
        <v>35</v>
      </c>
      <c r="C23" s="29">
        <v>1</v>
      </c>
      <c r="D23" s="30">
        <v>61.697000000000003</v>
      </c>
    </row>
    <row r="24" ht="16.5">
      <c r="A24" s="28">
        <v>45739</v>
      </c>
      <c r="B24" s="29" t="s">
        <v>35</v>
      </c>
      <c r="C24" s="29">
        <v>1</v>
      </c>
      <c r="D24" s="30">
        <v>61.697000000000003</v>
      </c>
    </row>
    <row r="25" ht="16.5">
      <c r="A25" s="28">
        <v>45740</v>
      </c>
      <c r="B25" s="29" t="s">
        <v>35</v>
      </c>
      <c r="C25" s="29">
        <v>1</v>
      </c>
      <c r="D25" s="30">
        <v>61.697000000000003</v>
      </c>
    </row>
    <row r="26" ht="16.5">
      <c r="A26" s="28">
        <v>45741</v>
      </c>
      <c r="B26" s="29" t="s">
        <v>35</v>
      </c>
      <c r="C26" s="29">
        <v>1</v>
      </c>
      <c r="D26" s="30">
        <v>61.695</v>
      </c>
    </row>
    <row r="27" ht="16.5">
      <c r="A27" s="28">
        <v>45742</v>
      </c>
      <c r="B27" s="29" t="s">
        <v>35</v>
      </c>
      <c r="C27" s="29">
        <v>1</v>
      </c>
      <c r="D27" s="30">
        <v>61.695</v>
      </c>
    </row>
    <row r="28" ht="16.5">
      <c r="A28" s="28">
        <v>45743</v>
      </c>
      <c r="B28" s="29" t="s">
        <v>35</v>
      </c>
      <c r="C28" s="29">
        <v>1</v>
      </c>
      <c r="D28" s="30">
        <v>61.695</v>
      </c>
    </row>
    <row r="29" ht="16.5">
      <c r="A29" s="28">
        <v>45744</v>
      </c>
      <c r="B29" s="29" t="s">
        <v>35</v>
      </c>
      <c r="C29" s="29">
        <v>1</v>
      </c>
      <c r="D29" s="30">
        <v>61.695</v>
      </c>
    </row>
    <row r="30" ht="16.5">
      <c r="A30" s="28">
        <v>45745</v>
      </c>
      <c r="B30" s="29" t="s">
        <v>35</v>
      </c>
      <c r="C30" s="29">
        <v>1</v>
      </c>
      <c r="D30" s="30">
        <v>61.695</v>
      </c>
    </row>
    <row r="31" ht="16.5">
      <c r="A31" s="28">
        <v>45746</v>
      </c>
      <c r="B31" s="29" t="s">
        <v>35</v>
      </c>
      <c r="C31" s="29">
        <v>1</v>
      </c>
      <c r="D31" s="30">
        <v>61.695</v>
      </c>
    </row>
    <row r="32" ht="15.75">
      <c r="A32" s="31">
        <v>45747</v>
      </c>
      <c r="B32" s="32" t="s">
        <v>35</v>
      </c>
      <c r="C32" s="32">
        <v>1</v>
      </c>
      <c r="D32" s="33">
        <v>61.695</v>
      </c>
    </row>
  </sheetData>
  <pageSetup r:id="rId1" paperSize="9" orientation="portrait"/>
</worksheet>
</file>

<file path=xl/worksheets/sheet3.xml><?xml version="1.0" encoding="utf-8"?>
<worksheet xmlns:r="http://schemas.openxmlformats.org/officeDocument/2006/relationships" xmlns="http://schemas.openxmlformats.org/spreadsheetml/2006/main">
  <sheetViews>
    <sheetView zoomScaleNormal="100" workbookViewId="0"/>
  </sheetViews>
  <sheetFormatPr defaultRowHeight="15"/>
  <cols>
    <col min="1" max="1" width="5.710938" customWidth="1"/>
    <col min="2" max="2" width="10.71094" customWidth="1"/>
  </cols>
  <sheetData>
    <row r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thickBot="1" ht="21.75">
      <c r="A2" s="1"/>
      <c r="B2" s="2" t="s">
        <v>0</v>
      </c>
      <c r="C2" s="3" t="s">
        <v>1</v>
      </c>
      <c r="D2" s="4" t="s">
        <v>36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6"/>
    </row>
    <row r="3" thickTop="1" thickBot="1" ht="17.25">
      <c r="A3" s="1"/>
      <c r="B3" s="7"/>
      <c r="C3" s="8"/>
      <c r="D3" s="9" t="s">
        <v>3</v>
      </c>
      <c r="E3" s="9" t="s">
        <v>4</v>
      </c>
      <c r="F3" s="9" t="s">
        <v>5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9" t="s">
        <v>14</v>
      </c>
      <c r="P3" s="9" t="s">
        <v>15</v>
      </c>
      <c r="Q3" s="9" t="s">
        <v>16</v>
      </c>
      <c r="R3" s="9" t="s">
        <v>17</v>
      </c>
      <c r="S3" s="9" t="s">
        <v>18</v>
      </c>
      <c r="T3" s="9" t="s">
        <v>19</v>
      </c>
      <c r="U3" s="9" t="s">
        <v>20</v>
      </c>
      <c r="V3" s="9" t="s">
        <v>21</v>
      </c>
      <c r="W3" s="9" t="s">
        <v>22</v>
      </c>
      <c r="X3" s="9" t="s">
        <v>23</v>
      </c>
      <c r="Y3" s="9" t="s">
        <v>24</v>
      </c>
      <c r="Z3" s="9" t="s">
        <v>25</v>
      </c>
      <c r="AA3" s="10" t="s">
        <v>26</v>
      </c>
    </row>
    <row r="4" ht="15.75">
      <c r="A4" s="11"/>
      <c r="B4" s="12">
        <v>45717</v>
      </c>
      <c r="C4" s="13" t="s">
        <v>27</v>
      </c>
      <c r="D4" s="14"/>
      <c r="E4" s="14"/>
      <c r="F4" s="14"/>
      <c r="G4" s="14"/>
      <c r="H4" s="14"/>
      <c r="I4" s="14"/>
      <c r="J4" s="14"/>
      <c r="K4" s="14"/>
      <c r="L4" s="14"/>
      <c r="M4" s="14">
        <v>12853.379983999999</v>
      </c>
      <c r="N4" s="14">
        <v>10157.13384</v>
      </c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5"/>
    </row>
    <row r="5">
      <c r="A5" s="11"/>
      <c r="B5" s="16"/>
      <c r="C5" s="13" t="s">
        <v>28</v>
      </c>
      <c r="D5" s="14">
        <v>2395.5678720000001</v>
      </c>
      <c r="E5" s="14">
        <v>2506.4196144580801</v>
      </c>
      <c r="F5" s="14">
        <v>2246.2717932385758</v>
      </c>
      <c r="G5" s="14">
        <v>2095.2803252530239</v>
      </c>
      <c r="H5" s="14">
        <v>2047.221093253024</v>
      </c>
      <c r="I5" s="14">
        <v>2137.9225147073439</v>
      </c>
      <c r="J5" s="14">
        <v>2453.8761332530239</v>
      </c>
      <c r="K5" s="14">
        <v>2581.4179412530239</v>
      </c>
      <c r="L5" s="14">
        <v>2589.4278132530239</v>
      </c>
      <c r="M5" s="14"/>
      <c r="N5" s="14"/>
      <c r="O5" s="14">
        <v>2114.3080737865762</v>
      </c>
      <c r="P5" s="14">
        <v>1919.6065697865761</v>
      </c>
      <c r="Q5" s="14">
        <v>1841.972425786576</v>
      </c>
      <c r="R5" s="14">
        <v>3162.667152</v>
      </c>
      <c r="S5" s="14">
        <v>2748.0694699364162</v>
      </c>
      <c r="T5" s="14">
        <v>3366.8084472687201</v>
      </c>
      <c r="U5" s="14">
        <v>5822.957215959008</v>
      </c>
      <c r="V5" s="14">
        <v>5874.4933892165118</v>
      </c>
      <c r="W5" s="14">
        <v>5448.6084906635042</v>
      </c>
      <c r="X5" s="14">
        <v>4223.511610183552</v>
      </c>
      <c r="Y5" s="14">
        <v>2772.9951232067201</v>
      </c>
      <c r="Z5" s="14">
        <v>2334.6284596004321</v>
      </c>
      <c r="AA5" s="15">
        <v>2414.9936711225919</v>
      </c>
    </row>
    <row r="6">
      <c r="A6" s="11"/>
      <c r="B6" s="16"/>
      <c r="C6" s="13" t="s">
        <v>29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5"/>
    </row>
    <row r="7" thickBot="1" ht="15.75">
      <c r="A7" s="11"/>
      <c r="B7" s="17"/>
      <c r="C7" s="18" t="s">
        <v>30</v>
      </c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20"/>
    </row>
    <row r="8" ht="15.75">
      <c r="A8" s="11"/>
      <c r="B8" s="12">
        <v>45718</v>
      </c>
      <c r="C8" s="13" t="s">
        <v>27</v>
      </c>
      <c r="D8" s="14"/>
      <c r="E8" s="14"/>
      <c r="F8" s="14"/>
      <c r="G8" s="14"/>
      <c r="H8" s="14"/>
      <c r="I8" s="14">
        <v>11566.871311999999</v>
      </c>
      <c r="J8" s="14"/>
      <c r="K8" s="14"/>
      <c r="L8" s="14"/>
      <c r="M8" s="14">
        <v>7128.3693245114082</v>
      </c>
      <c r="N8" s="14">
        <v>5470.3024729668159</v>
      </c>
      <c r="O8" s="14">
        <v>3924.397176966816</v>
      </c>
      <c r="P8" s="14">
        <v>2202.274696966816</v>
      </c>
      <c r="Q8" s="14">
        <v>1311.3304729668159</v>
      </c>
      <c r="R8" s="14">
        <v>4242.9436249668161</v>
      </c>
      <c r="S8" s="14">
        <v>6327.5102140714243</v>
      </c>
      <c r="T8" s="14">
        <v>15934.20687574184</v>
      </c>
      <c r="U8" s="14">
        <v>14740.142626331744</v>
      </c>
      <c r="V8" s="14"/>
      <c r="W8" s="14"/>
      <c r="X8" s="14"/>
      <c r="Y8" s="14"/>
      <c r="Z8" s="14"/>
      <c r="AA8" s="15">
        <v>10504.022912</v>
      </c>
    </row>
    <row r="9">
      <c r="A9" s="11"/>
      <c r="B9" s="16"/>
      <c r="C9" s="13" t="s">
        <v>28</v>
      </c>
      <c r="D9" s="14">
        <v>2558.4060830028161</v>
      </c>
      <c r="E9" s="14">
        <v>2535.175833127952</v>
      </c>
      <c r="F9" s="14">
        <v>2105.1073211279522</v>
      </c>
      <c r="G9" s="14">
        <v>2258.4950865000001</v>
      </c>
      <c r="H9" s="14"/>
      <c r="I9" s="14"/>
      <c r="J9" s="14"/>
      <c r="K9" s="14">
        <v>3166.6720879999998</v>
      </c>
      <c r="L9" s="14">
        <v>2298.5351297865759</v>
      </c>
      <c r="M9" s="14"/>
      <c r="N9" s="14"/>
      <c r="O9" s="14"/>
      <c r="P9" s="14"/>
      <c r="Q9" s="14"/>
      <c r="R9" s="14"/>
      <c r="S9" s="14"/>
      <c r="T9" s="14"/>
      <c r="U9" s="14"/>
      <c r="V9" s="14">
        <v>3435.3350051281918</v>
      </c>
      <c r="W9" s="14">
        <v>3517.8428222901439</v>
      </c>
      <c r="X9" s="14">
        <v>3771.4463476477922</v>
      </c>
      <c r="Y9" s="14">
        <v>3423.6703881158878</v>
      </c>
      <c r="Z9" s="14">
        <v>4093.0445920000002</v>
      </c>
      <c r="AA9" s="15"/>
    </row>
    <row r="10">
      <c r="A10" s="11"/>
      <c r="B10" s="16"/>
      <c r="C10" s="13" t="s">
        <v>29</v>
      </c>
      <c r="D10" s="14"/>
      <c r="E10" s="14"/>
      <c r="F10" s="14"/>
      <c r="G10" s="14"/>
      <c r="H10" s="14">
        <v>4231.0608480000001</v>
      </c>
      <c r="I10" s="14"/>
      <c r="J10" s="14">
        <v>5645.4193999999998</v>
      </c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5"/>
    </row>
    <row r="11" ht="15.75">
      <c r="A11" s="11"/>
      <c r="B11" s="17"/>
      <c r="C11" s="18" t="s">
        <v>30</v>
      </c>
      <c r="D11" s="19"/>
      <c r="E11" s="19"/>
      <c r="F11" s="19"/>
      <c r="G11" s="19"/>
      <c r="H11" s="19">
        <v>12693.182543999999</v>
      </c>
      <c r="I11" s="19"/>
      <c r="J11" s="19">
        <v>16936.2582</v>
      </c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20"/>
    </row>
    <row r="12" ht="15.75">
      <c r="A12" s="11"/>
      <c r="B12" s="12">
        <v>45719</v>
      </c>
      <c r="C12" s="13" t="s">
        <v>27</v>
      </c>
      <c r="D12" s="14">
        <v>10633.413151999999</v>
      </c>
      <c r="E12" s="14"/>
      <c r="F12" s="14"/>
      <c r="G12" s="14"/>
      <c r="H12" s="14"/>
      <c r="I12" s="14">
        <v>9572.1877652530238</v>
      </c>
      <c r="J12" s="14">
        <v>11901.10291624296</v>
      </c>
      <c r="K12" s="14"/>
      <c r="L12" s="14"/>
      <c r="M12" s="14"/>
      <c r="N12" s="14"/>
      <c r="O12" s="14"/>
      <c r="P12" s="14"/>
      <c r="Q12" s="14">
        <v>4043.4450000000002</v>
      </c>
      <c r="R12" s="14">
        <v>6738.2804983317437</v>
      </c>
      <c r="S12" s="14">
        <v>10125.264322716128</v>
      </c>
      <c r="T12" s="14">
        <v>13330.2238687472</v>
      </c>
      <c r="U12" s="14">
        <v>16779.693028079186</v>
      </c>
      <c r="V12" s="14">
        <v>27645.148991999999</v>
      </c>
      <c r="W12" s="14">
        <v>18576.741600000001</v>
      </c>
      <c r="X12" s="14">
        <v>16594.198481924032</v>
      </c>
      <c r="Y12" s="14">
        <v>16038.240323101263</v>
      </c>
      <c r="Z12" s="14">
        <v>12800.734288818352</v>
      </c>
      <c r="AA12" s="15">
        <v>12402.812600800016</v>
      </c>
    </row>
    <row r="13">
      <c r="A13" s="11"/>
      <c r="B13" s="16"/>
      <c r="C13" s="13" t="s">
        <v>28</v>
      </c>
      <c r="D13" s="14"/>
      <c r="E13" s="14"/>
      <c r="F13" s="14"/>
      <c r="G13" s="14"/>
      <c r="H13" s="14"/>
      <c r="I13" s="14"/>
      <c r="J13" s="14"/>
      <c r="K13" s="14">
        <v>5021.5735999999997</v>
      </c>
      <c r="L13" s="14">
        <v>3236.4051211227361</v>
      </c>
      <c r="M13" s="14">
        <v>2013.8192683550881</v>
      </c>
      <c r="N13" s="14">
        <v>527.67994035508798</v>
      </c>
      <c r="O13" s="14">
        <v>1257.2418319999999</v>
      </c>
      <c r="P13" s="14">
        <v>1318.240088</v>
      </c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5"/>
    </row>
    <row r="14">
      <c r="A14" s="11"/>
      <c r="B14" s="16"/>
      <c r="C14" s="13" t="s">
        <v>29</v>
      </c>
      <c r="D14" s="14"/>
      <c r="E14" s="14">
        <v>3353.9798639999999</v>
      </c>
      <c r="F14" s="14">
        <v>3307.15292</v>
      </c>
      <c r="G14" s="14">
        <v>3182.691832</v>
      </c>
      <c r="H14" s="14">
        <v>3292.365464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5"/>
    </row>
    <row r="15" ht="15.75">
      <c r="A15" s="11"/>
      <c r="B15" s="17"/>
      <c r="C15" s="18" t="s">
        <v>30</v>
      </c>
      <c r="D15" s="19"/>
      <c r="E15" s="19">
        <v>10061.939592000001</v>
      </c>
      <c r="F15" s="19">
        <v>9921.4587599999995</v>
      </c>
      <c r="G15" s="19">
        <v>9548.0754959999995</v>
      </c>
      <c r="H15" s="19">
        <v>9877.0963919999995</v>
      </c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20"/>
    </row>
    <row r="16" ht="15.75">
      <c r="A16" s="11"/>
      <c r="B16" s="12">
        <v>45720</v>
      </c>
      <c r="C16" s="13" t="s">
        <v>27</v>
      </c>
      <c r="D16" s="14">
        <v>11098.798015640214</v>
      </c>
      <c r="E16" s="14"/>
      <c r="F16" s="14"/>
      <c r="G16" s="14">
        <v>8679.2082581067025</v>
      </c>
      <c r="H16" s="14">
        <v>9982.2322631067018</v>
      </c>
      <c r="I16" s="14">
        <v>14842.624413218997</v>
      </c>
      <c r="J16" s="14">
        <v>16690.985488543018</v>
      </c>
      <c r="K16" s="14">
        <v>16594.919431999999</v>
      </c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>
        <v>16055.843306999999</v>
      </c>
      <c r="Z16" s="14"/>
      <c r="AA16" s="15"/>
    </row>
    <row r="17">
      <c r="A17" s="1"/>
      <c r="B17" s="16"/>
      <c r="C17" s="13" t="s">
        <v>28</v>
      </c>
      <c r="D17" s="14"/>
      <c r="E17" s="14"/>
      <c r="F17" s="14"/>
      <c r="G17" s="14"/>
      <c r="H17" s="14"/>
      <c r="I17" s="14"/>
      <c r="J17" s="14"/>
      <c r="K17" s="14"/>
      <c r="L17" s="14">
        <v>2966.1867929260138</v>
      </c>
      <c r="M17" s="14">
        <v>2177.4673700017588</v>
      </c>
      <c r="N17" s="14">
        <v>1777.728975367223</v>
      </c>
      <c r="O17" s="14">
        <v>1672.132598787289</v>
      </c>
      <c r="P17" s="14">
        <v>676.50203143750002</v>
      </c>
      <c r="Q17" s="14">
        <v>541.85845336722298</v>
      </c>
      <c r="R17" s="14">
        <v>1265.7606783672229</v>
      </c>
      <c r="S17" s="14">
        <v>2349.1587508378639</v>
      </c>
      <c r="T17" s="14">
        <v>3338.346024049461</v>
      </c>
      <c r="U17" s="14">
        <v>4780.5822587965031</v>
      </c>
      <c r="V17" s="14">
        <v>9810.5693879999999</v>
      </c>
      <c r="W17" s="14">
        <v>7335.1318220000003</v>
      </c>
      <c r="X17" s="14">
        <v>6028.4112949999999</v>
      </c>
      <c r="Y17" s="14"/>
      <c r="Z17" s="14">
        <v>4777.7546849999999</v>
      </c>
      <c r="AA17" s="15">
        <v>4448.7642269999997</v>
      </c>
    </row>
    <row r="18">
      <c r="A18" s="1"/>
      <c r="B18" s="16"/>
      <c r="C18" s="13" t="s">
        <v>29</v>
      </c>
      <c r="D18" s="14"/>
      <c r="E18" s="14">
        <v>3810.8061385000001</v>
      </c>
      <c r="F18" s="14">
        <v>3432.5287205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5"/>
    </row>
    <row r="19" ht="15.75">
      <c r="A19" s="1"/>
      <c r="B19" s="17"/>
      <c r="C19" s="18" t="s">
        <v>30</v>
      </c>
      <c r="D19" s="19"/>
      <c r="E19" s="19">
        <v>11432.4184155</v>
      </c>
      <c r="F19" s="19">
        <v>10297.586161499999</v>
      </c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20"/>
    </row>
    <row r="20" thickTop="1" ht="15.75">
      <c r="A20" s="11"/>
      <c r="B20" s="12">
        <v>45721</v>
      </c>
      <c r="C20" s="13" t="s">
        <v>27</v>
      </c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5"/>
    </row>
    <row r="21">
      <c r="A21" s="1"/>
      <c r="B21" s="16"/>
      <c r="C21" s="13" t="s">
        <v>28</v>
      </c>
      <c r="D21" s="14">
        <v>4711.7033600000004</v>
      </c>
      <c r="E21" s="14">
        <v>2532.6637700000001</v>
      </c>
      <c r="F21" s="14">
        <v>2303.4857299999999</v>
      </c>
      <c r="G21" s="14">
        <v>2217.8519999999999</v>
      </c>
      <c r="H21" s="14">
        <v>2564.0833400000001</v>
      </c>
      <c r="I21" s="14">
        <v>2865.1375867587199</v>
      </c>
      <c r="J21" s="14">
        <v>4482.6520486793497</v>
      </c>
      <c r="K21" s="14">
        <v>3513.5053115617002</v>
      </c>
      <c r="L21" s="14">
        <v>3174.5644946561001</v>
      </c>
      <c r="M21" s="14">
        <v>1344.2647400000001</v>
      </c>
      <c r="N21" s="14">
        <v>355.47239000000002</v>
      </c>
      <c r="O21" s="14">
        <v>192.21384</v>
      </c>
      <c r="P21" s="14">
        <v>110.8926</v>
      </c>
      <c r="Q21" s="14">
        <v>14.16961</v>
      </c>
      <c r="R21" s="14">
        <v>78.240889999999993</v>
      </c>
      <c r="S21" s="14">
        <v>1357.81828</v>
      </c>
      <c r="T21" s="14">
        <v>4003.1768500441899</v>
      </c>
      <c r="U21" s="14">
        <v>4026.2830488662598</v>
      </c>
      <c r="V21" s="14">
        <v>5617.5428277031697</v>
      </c>
      <c r="W21" s="14">
        <v>3969.6819767850702</v>
      </c>
      <c r="X21" s="14">
        <v>3524.9123336909302</v>
      </c>
      <c r="Y21" s="14">
        <v>3074.1893</v>
      </c>
      <c r="Z21" s="14">
        <v>2916.14172572905</v>
      </c>
      <c r="AA21" s="15">
        <v>2485.2372197516502</v>
      </c>
    </row>
    <row r="22">
      <c r="A22" s="1"/>
      <c r="B22" s="16"/>
      <c r="C22" s="13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5"/>
    </row>
    <row r="23" thickBot="1" ht="15.75">
      <c r="A23" s="1"/>
      <c r="B23" s="17"/>
      <c r="C23" s="18" t="s">
        <v>30</v>
      </c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20"/>
    </row>
    <row r="24" ht="15.75">
      <c r="A24" s="11"/>
      <c r="B24" s="12">
        <v>45722</v>
      </c>
      <c r="C24" s="13" t="s">
        <v>27</v>
      </c>
      <c r="D24" s="14"/>
      <c r="E24" s="14"/>
      <c r="F24" s="14"/>
      <c r="G24" s="14"/>
      <c r="H24" s="14"/>
      <c r="I24" s="14">
        <v>13921.04594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5"/>
    </row>
    <row r="25">
      <c r="A25" s="1"/>
      <c r="B25" s="16"/>
      <c r="C25" s="13" t="s">
        <v>28</v>
      </c>
      <c r="D25" s="14">
        <v>3476.8733200000001</v>
      </c>
      <c r="E25" s="14"/>
      <c r="F25" s="14">
        <v>2047.3856409478699</v>
      </c>
      <c r="G25" s="14">
        <v>2076.9550809478701</v>
      </c>
      <c r="H25" s="14"/>
      <c r="I25" s="14"/>
      <c r="J25" s="14">
        <v>6392.54331</v>
      </c>
      <c r="K25" s="14">
        <v>4717.5577400000002</v>
      </c>
      <c r="L25" s="14">
        <v>2005.1776500000001</v>
      </c>
      <c r="M25" s="14">
        <v>1474.7758200000001</v>
      </c>
      <c r="N25" s="14">
        <v>1078.6685299999999</v>
      </c>
      <c r="O25" s="14">
        <v>95.484650000000002</v>
      </c>
      <c r="P25" s="14">
        <v>21.561050000000002</v>
      </c>
      <c r="Q25" s="14">
        <v>12.320600000000001</v>
      </c>
      <c r="R25" s="14">
        <v>243.33185</v>
      </c>
      <c r="S25" s="14">
        <v>1352.1858500000001</v>
      </c>
      <c r="T25" s="14">
        <v>3611.8401403153298</v>
      </c>
      <c r="U25" s="14">
        <v>5429.1989237940597</v>
      </c>
      <c r="V25" s="14">
        <v>6738.1965066277899</v>
      </c>
      <c r="W25" s="14">
        <v>6550.1202510679504</v>
      </c>
      <c r="X25" s="14">
        <v>5495.5012507422398</v>
      </c>
      <c r="Y25" s="14">
        <v>3110.8933837298</v>
      </c>
      <c r="Z25" s="14">
        <v>3390.65900053515</v>
      </c>
      <c r="AA25" s="15">
        <v>2440.7108600000001</v>
      </c>
    </row>
    <row r="26">
      <c r="A26" s="1"/>
      <c r="B26" s="16"/>
      <c r="C26" s="13" t="s">
        <v>29</v>
      </c>
      <c r="D26" s="14"/>
      <c r="E26" s="14">
        <v>3472.253095</v>
      </c>
      <c r="F26" s="14"/>
      <c r="G26" s="14"/>
      <c r="H26" s="14">
        <v>3646.5895850000002</v>
      </c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5"/>
    </row>
    <row r="27" ht="15.75">
      <c r="A27" s="1"/>
      <c r="B27" s="17"/>
      <c r="C27" s="18" t="s">
        <v>30</v>
      </c>
      <c r="D27" s="19"/>
      <c r="E27" s="19">
        <v>10416.759285</v>
      </c>
      <c r="F27" s="19"/>
      <c r="G27" s="19"/>
      <c r="H27" s="19">
        <v>10939.768754999999</v>
      </c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20"/>
    </row>
    <row r="28" ht="15.75">
      <c r="A28" s="11"/>
      <c r="B28" s="12">
        <v>45723</v>
      </c>
      <c r="C28" s="13" t="s">
        <v>27</v>
      </c>
      <c r="D28" s="14">
        <v>10281.258449999999</v>
      </c>
      <c r="E28" s="14"/>
      <c r="F28" s="14"/>
      <c r="G28" s="14"/>
      <c r="H28" s="14"/>
      <c r="I28" s="14">
        <v>10113.751146195449</v>
      </c>
      <c r="J28" s="14">
        <v>14143.891949999999</v>
      </c>
      <c r="K28" s="14">
        <v>13955.380649999999</v>
      </c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5"/>
    </row>
    <row r="29">
      <c r="A29" s="1"/>
      <c r="B29" s="16"/>
      <c r="C29" s="13" t="s">
        <v>28</v>
      </c>
      <c r="D29" s="14"/>
      <c r="E29" s="14"/>
      <c r="F29" s="14"/>
      <c r="G29" s="14"/>
      <c r="H29" s="14">
        <v>1952.0057622946499</v>
      </c>
      <c r="I29" s="14"/>
      <c r="J29" s="14"/>
      <c r="K29" s="14"/>
      <c r="L29" s="14">
        <v>2292.9380999999998</v>
      </c>
      <c r="M29" s="14">
        <v>1538.8929000000001</v>
      </c>
      <c r="N29" s="14">
        <v>1213.6185</v>
      </c>
      <c r="O29" s="14">
        <v>587.71169999999995</v>
      </c>
      <c r="P29" s="14">
        <v>236.56319999999999</v>
      </c>
      <c r="Q29" s="14">
        <v>148.46805000000001</v>
      </c>
      <c r="R29" s="14">
        <v>703.52909999999997</v>
      </c>
      <c r="S29" s="14">
        <v>1744.03755</v>
      </c>
      <c r="T29" s="14">
        <v>3982.52210893245</v>
      </c>
      <c r="U29" s="14">
        <v>3663.3131431767001</v>
      </c>
      <c r="V29" s="14">
        <v>5334.6150274509</v>
      </c>
      <c r="W29" s="14">
        <v>6096.4308000000001</v>
      </c>
      <c r="X29" s="14">
        <v>5109.5186999999996</v>
      </c>
      <c r="Y29" s="14">
        <v>4259.9857499999998</v>
      </c>
      <c r="Z29" s="14">
        <v>3013.4629321717498</v>
      </c>
      <c r="AA29" s="15">
        <v>2409.0019200000002</v>
      </c>
    </row>
    <row r="30">
      <c r="A30" s="1"/>
      <c r="B30" s="16"/>
      <c r="C30" s="13" t="s">
        <v>29</v>
      </c>
      <c r="D30" s="14"/>
      <c r="E30" s="14">
        <v>3385.8108000000002</v>
      </c>
      <c r="F30" s="14">
        <v>3168.0371249999998</v>
      </c>
      <c r="G30" s="14">
        <v>3197.9155500000002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5"/>
    </row>
    <row r="31" ht="15.75">
      <c r="A31" s="1"/>
      <c r="B31" s="17"/>
      <c r="C31" s="18" t="s">
        <v>30</v>
      </c>
      <c r="D31" s="19"/>
      <c r="E31" s="19">
        <v>10157.4324</v>
      </c>
      <c r="F31" s="19">
        <v>9504.1113750000004</v>
      </c>
      <c r="G31" s="19">
        <v>9593.7466499999991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</row>
    <row r="32" ht="15.75">
      <c r="A32" s="11"/>
      <c r="B32" s="12">
        <v>45724</v>
      </c>
      <c r="C32" s="13" t="s">
        <v>27</v>
      </c>
      <c r="D32" s="14"/>
      <c r="E32" s="14"/>
      <c r="F32" s="14"/>
      <c r="G32" s="14"/>
      <c r="H32" s="14"/>
      <c r="I32" s="14">
        <v>13023.963959999999</v>
      </c>
      <c r="J32" s="14">
        <v>12383.976325</v>
      </c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5"/>
    </row>
    <row r="33">
      <c r="A33" s="1"/>
      <c r="B33" s="16"/>
      <c r="C33" s="13" t="s">
        <v>28</v>
      </c>
      <c r="D33" s="14">
        <v>4228.599725</v>
      </c>
      <c r="E33" s="14"/>
      <c r="F33" s="14"/>
      <c r="G33" s="14"/>
      <c r="H33" s="14"/>
      <c r="I33" s="14"/>
      <c r="J33" s="14"/>
      <c r="K33" s="14">
        <v>3476.60961196276</v>
      </c>
      <c r="L33" s="14">
        <v>1811.5530650000001</v>
      </c>
      <c r="M33" s="14">
        <v>1340.3398400000001</v>
      </c>
      <c r="N33" s="14">
        <v>333.85302999999999</v>
      </c>
      <c r="O33" s="14">
        <v>40.653689999999997</v>
      </c>
      <c r="P33" s="14">
        <v>12.3193</v>
      </c>
      <c r="Q33" s="14">
        <v>12.3193</v>
      </c>
      <c r="R33" s="14">
        <v>12.3193</v>
      </c>
      <c r="S33" s="14">
        <v>1091.4899800000001</v>
      </c>
      <c r="T33" s="14">
        <v>3247.882068864335</v>
      </c>
      <c r="U33" s="14">
        <v>3906.150122185185</v>
      </c>
      <c r="V33" s="14">
        <v>5245.8583270355848</v>
      </c>
      <c r="W33" s="14">
        <v>5386.6066325903648</v>
      </c>
      <c r="X33" s="14">
        <v>4435.2460476005153</v>
      </c>
      <c r="Y33" s="14">
        <v>3786.6236039545201</v>
      </c>
      <c r="Z33" s="14">
        <v>3575.175531124225</v>
      </c>
      <c r="AA33" s="15">
        <v>2625.5317600865851</v>
      </c>
    </row>
    <row r="34">
      <c r="A34" s="1"/>
      <c r="B34" s="16"/>
      <c r="C34" s="13" t="s">
        <v>29</v>
      </c>
      <c r="D34" s="14"/>
      <c r="E34" s="14">
        <v>4043.5022425000002</v>
      </c>
      <c r="F34" s="14">
        <v>4031.1829425000001</v>
      </c>
      <c r="G34" s="14">
        <v>3929.8566999999998</v>
      </c>
      <c r="H34" s="14">
        <v>4005.9283774999999</v>
      </c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5"/>
    </row>
    <row r="35" ht="15.75">
      <c r="A35" s="1"/>
      <c r="B35" s="17"/>
      <c r="C35" s="18" t="s">
        <v>30</v>
      </c>
      <c r="D35" s="19"/>
      <c r="E35" s="19">
        <v>12130.5067275</v>
      </c>
      <c r="F35" s="19">
        <v>12093.548827500001</v>
      </c>
      <c r="G35" s="19">
        <v>11789.570100000001</v>
      </c>
      <c r="H35" s="19">
        <v>12017.785132499999</v>
      </c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</row>
    <row r="36" ht="15.75">
      <c r="A36" s="11"/>
      <c r="B36" s="12">
        <v>45725</v>
      </c>
      <c r="C36" s="13" t="s">
        <v>27</v>
      </c>
      <c r="D36" s="14"/>
      <c r="E36" s="14"/>
      <c r="F36" s="14"/>
      <c r="G36" s="14"/>
      <c r="H36" s="14"/>
      <c r="I36" s="14"/>
      <c r="J36" s="14">
        <v>10017.438795</v>
      </c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5"/>
    </row>
    <row r="37">
      <c r="A37" s="1"/>
      <c r="B37" s="16"/>
      <c r="C37" s="13" t="s">
        <v>28</v>
      </c>
      <c r="D37" s="14">
        <v>3362.8204473675701</v>
      </c>
      <c r="E37" s="14">
        <v>2039.4601150000001</v>
      </c>
      <c r="F37" s="14">
        <v>1976.6316850000001</v>
      </c>
      <c r="G37" s="14">
        <v>1978.4795799999999</v>
      </c>
      <c r="H37" s="14">
        <v>2039.4601150000001</v>
      </c>
      <c r="I37" s="14">
        <v>3319.3923481414149</v>
      </c>
      <c r="J37" s="14"/>
      <c r="K37" s="14"/>
      <c r="L37" s="14">
        <v>1244.2492999999999</v>
      </c>
      <c r="M37" s="14">
        <v>540.81727000000001</v>
      </c>
      <c r="N37" s="14">
        <v>186.637395</v>
      </c>
      <c r="O37" s="14">
        <v>25.870529999999999</v>
      </c>
      <c r="P37" s="14">
        <v>18.478950000000001</v>
      </c>
      <c r="Q37" s="14">
        <v>18.478950000000001</v>
      </c>
      <c r="R37" s="14">
        <v>12.3193</v>
      </c>
      <c r="S37" s="14">
        <v>321.53372999999999</v>
      </c>
      <c r="T37" s="14">
        <v>2278.13399297365</v>
      </c>
      <c r="U37" s="14">
        <v>3381.9647756958352</v>
      </c>
      <c r="V37" s="14">
        <v>3664.5304944651898</v>
      </c>
      <c r="W37" s="14">
        <v>3509.3681219140249</v>
      </c>
      <c r="X37" s="14">
        <v>2723.1812650000002</v>
      </c>
      <c r="Y37" s="14">
        <v>4235.9913049999996</v>
      </c>
      <c r="Z37" s="14">
        <v>3044.4677626640901</v>
      </c>
      <c r="AA37" s="15">
        <v>2352.6216333208749</v>
      </c>
    </row>
    <row r="38">
      <c r="A38" s="1"/>
      <c r="B38" s="16"/>
      <c r="C38" s="13" t="s">
        <v>29</v>
      </c>
      <c r="D38" s="14"/>
      <c r="E38" s="14"/>
      <c r="F38" s="14"/>
      <c r="G38" s="14"/>
      <c r="H38" s="14"/>
      <c r="I38" s="14"/>
      <c r="J38" s="14"/>
      <c r="K38" s="14">
        <v>2976.9588450000001</v>
      </c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5"/>
    </row>
    <row r="39" ht="15.75">
      <c r="A39" s="1"/>
      <c r="B39" s="17"/>
      <c r="C39" s="18" t="s">
        <v>30</v>
      </c>
      <c r="D39" s="19"/>
      <c r="E39" s="19"/>
      <c r="F39" s="19"/>
      <c r="G39" s="19"/>
      <c r="H39" s="19"/>
      <c r="I39" s="19"/>
      <c r="J39" s="19"/>
      <c r="K39" s="19">
        <v>8930.8765349999994</v>
      </c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20"/>
    </row>
    <row r="40" thickTop="1" ht="15.75">
      <c r="A40" s="11"/>
      <c r="B40" s="12">
        <v>45726</v>
      </c>
      <c r="C40" s="13" t="s">
        <v>27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5"/>
    </row>
    <row r="41">
      <c r="A41" s="1"/>
      <c r="B41" s="16"/>
      <c r="C41" s="13" t="s">
        <v>28</v>
      </c>
      <c r="D41" s="14">
        <v>1829.41605</v>
      </c>
      <c r="E41" s="14">
        <v>1812.784995</v>
      </c>
      <c r="F41" s="14">
        <v>1829.41605</v>
      </c>
      <c r="G41" s="14">
        <v>1829.41605</v>
      </c>
      <c r="H41" s="14">
        <v>1810.9371000000001</v>
      </c>
      <c r="I41" s="14">
        <v>3207.821964623955</v>
      </c>
      <c r="J41" s="14">
        <v>2773.0744300000001</v>
      </c>
      <c r="K41" s="14">
        <v>2936.305155</v>
      </c>
      <c r="L41" s="14">
        <v>2513.59436183142</v>
      </c>
      <c r="M41" s="14">
        <v>1829.41605</v>
      </c>
      <c r="N41" s="14">
        <v>1263.96018</v>
      </c>
      <c r="O41" s="14">
        <v>1257.184565</v>
      </c>
      <c r="P41" s="14">
        <v>1405.016165</v>
      </c>
      <c r="Q41" s="14">
        <v>1429.0388</v>
      </c>
      <c r="R41" s="14"/>
      <c r="S41" s="14">
        <v>1840.50342</v>
      </c>
      <c r="T41" s="14">
        <v>3056.7928274805249</v>
      </c>
      <c r="U41" s="14">
        <v>3420.8943168324049</v>
      </c>
      <c r="V41" s="14">
        <v>4058.4843647386851</v>
      </c>
      <c r="W41" s="14">
        <v>3097.1685355558502</v>
      </c>
      <c r="X41" s="14">
        <v>4355.488515</v>
      </c>
      <c r="Y41" s="14">
        <v>3140.9621015996649</v>
      </c>
      <c r="Z41" s="14">
        <v>2252.2762775095098</v>
      </c>
      <c r="AA41" s="15">
        <v>2250.5862697381349</v>
      </c>
    </row>
    <row r="42">
      <c r="A42" s="1"/>
      <c r="B42" s="16"/>
      <c r="C42" s="13" t="s">
        <v>29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>
        <v>2607.3798449999999</v>
      </c>
      <c r="S42" s="14"/>
      <c r="T42" s="14"/>
      <c r="U42" s="14"/>
      <c r="V42" s="14"/>
      <c r="W42" s="14"/>
      <c r="X42" s="14"/>
      <c r="Y42" s="14"/>
      <c r="Z42" s="14"/>
      <c r="AA42" s="15"/>
    </row>
    <row r="43" ht="15.75">
      <c r="A43" s="1"/>
      <c r="B43" s="17"/>
      <c r="C43" s="18" t="s">
        <v>30</v>
      </c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>
        <v>7822.1395350000003</v>
      </c>
      <c r="S43" s="19"/>
      <c r="T43" s="19"/>
      <c r="U43" s="19"/>
      <c r="V43" s="19"/>
      <c r="W43" s="19"/>
      <c r="X43" s="19"/>
      <c r="Y43" s="19"/>
      <c r="Z43" s="19"/>
      <c r="AA43" s="20"/>
    </row>
    <row r="44" ht="15.75">
      <c r="A44" s="11"/>
      <c r="B44" s="12">
        <v>45727</v>
      </c>
      <c r="C44" s="13" t="s">
        <v>27</v>
      </c>
      <c r="D44" s="14"/>
      <c r="E44" s="14"/>
      <c r="F44" s="14"/>
      <c r="G44" s="14"/>
      <c r="H44" s="14"/>
      <c r="I44" s="14"/>
      <c r="J44" s="14"/>
      <c r="K44" s="14"/>
      <c r="L44" s="14"/>
      <c r="M44" s="14">
        <v>10334.03745</v>
      </c>
      <c r="N44" s="14">
        <v>8174.8242600000003</v>
      </c>
      <c r="O44" s="14"/>
      <c r="P44" s="14"/>
      <c r="Q44" s="14">
        <v>7971.53172</v>
      </c>
      <c r="R44" s="14">
        <v>8475.6446619180297</v>
      </c>
      <c r="S44" s="14">
        <v>9402.5416654782475</v>
      </c>
      <c r="T44" s="14">
        <v>11422.528476039744</v>
      </c>
      <c r="U44" s="14">
        <v>14057.026485085242</v>
      </c>
      <c r="V44" s="14">
        <v>18088.723794000001</v>
      </c>
      <c r="W44" s="14"/>
      <c r="X44" s="14"/>
      <c r="Y44" s="14"/>
      <c r="Z44" s="14"/>
      <c r="AA44" s="15"/>
    </row>
    <row r="45">
      <c r="A45" s="1"/>
      <c r="B45" s="16"/>
      <c r="C45" s="13" t="s">
        <v>28</v>
      </c>
      <c r="D45" s="14">
        <v>3039.9488078459221</v>
      </c>
      <c r="E45" s="14">
        <v>1903.5574200000001</v>
      </c>
      <c r="F45" s="14">
        <v>1854.890418</v>
      </c>
      <c r="G45" s="14">
        <v>1874.6036340000001</v>
      </c>
      <c r="H45" s="14">
        <v>1925.1187500000001</v>
      </c>
      <c r="I45" s="14">
        <v>3352.9277564859058</v>
      </c>
      <c r="J45" s="14">
        <v>2899.804741856376</v>
      </c>
      <c r="K45" s="14">
        <v>2972.5979529976798</v>
      </c>
      <c r="L45" s="14">
        <v>2677.301148</v>
      </c>
      <c r="M45" s="14"/>
      <c r="N45" s="14"/>
      <c r="O45" s="14">
        <v>1811.767758</v>
      </c>
      <c r="P45" s="14">
        <v>1795.7507700000001</v>
      </c>
      <c r="Q45" s="14"/>
      <c r="R45" s="14"/>
      <c r="S45" s="14"/>
      <c r="T45" s="14"/>
      <c r="U45" s="14"/>
      <c r="V45" s="14"/>
      <c r="W45" s="14">
        <v>5497.5231119999999</v>
      </c>
      <c r="X45" s="14">
        <v>4570.3859220000004</v>
      </c>
      <c r="Y45" s="14">
        <v>3173.6427964216259</v>
      </c>
      <c r="Z45" s="14">
        <v>3716.0132068167181</v>
      </c>
      <c r="AA45" s="15">
        <v>3212.1405474403982</v>
      </c>
    </row>
    <row r="46">
      <c r="A46" s="1"/>
      <c r="B46" s="16"/>
      <c r="C46" s="13" t="s">
        <v>29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5"/>
    </row>
    <row r="47" thickBot="1" ht="15.75">
      <c r="A47" s="1"/>
      <c r="B47" s="17"/>
      <c r="C47" s="18" t="s">
        <v>30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20"/>
    </row>
    <row r="48" thickTop="1" ht="15.75">
      <c r="A48" s="11"/>
      <c r="B48" s="12">
        <v>45728</v>
      </c>
      <c r="C48" s="13" t="s">
        <v>27</v>
      </c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5"/>
    </row>
    <row r="49">
      <c r="A49" s="1"/>
      <c r="B49" s="16"/>
      <c r="C49" s="13" t="s">
        <v>28</v>
      </c>
      <c r="D49" s="14">
        <v>3019.116717100088</v>
      </c>
      <c r="E49" s="14">
        <v>1859.050336</v>
      </c>
      <c r="F49" s="14">
        <v>1812.8206359999999</v>
      </c>
      <c r="G49" s="14">
        <v>1812.8206359999999</v>
      </c>
      <c r="H49" s="14">
        <v>1905.2800360000001</v>
      </c>
      <c r="I49" s="14">
        <v>2079.720104</v>
      </c>
      <c r="J49" s="14">
        <v>2945.0875402410002</v>
      </c>
      <c r="K49" s="14">
        <v>3312.874579366176</v>
      </c>
      <c r="L49" s="14">
        <v>3105.410866366864</v>
      </c>
      <c r="M49" s="14">
        <v>2655.1942411168679</v>
      </c>
      <c r="N49" s="14">
        <v>2386.9823704914879</v>
      </c>
      <c r="O49" s="14">
        <v>1841.1748520000001</v>
      </c>
      <c r="P49" s="14">
        <v>1813.437032</v>
      </c>
      <c r="Q49" s="14">
        <v>1841.791248</v>
      </c>
      <c r="R49" s="14">
        <v>1880.0078000000001</v>
      </c>
      <c r="S49" s="14">
        <v>2195.6025519999998</v>
      </c>
      <c r="T49" s="14">
        <v>2547.564668</v>
      </c>
      <c r="U49" s="14">
        <v>4677.2128480000001</v>
      </c>
      <c r="V49" s="14">
        <v>4167.6051281051004</v>
      </c>
      <c r="W49" s="14">
        <v>3643.2168725656438</v>
      </c>
      <c r="X49" s="14">
        <v>2974.6986295999282</v>
      </c>
      <c r="Y49" s="14">
        <v>2532.2598536556638</v>
      </c>
      <c r="Z49" s="14">
        <v>3592.405340834684</v>
      </c>
      <c r="AA49" s="15">
        <v>3294.4899399422561</v>
      </c>
    </row>
    <row r="50">
      <c r="A50" s="1"/>
      <c r="B50" s="16"/>
      <c r="C50" s="13" t="s">
        <v>29</v>
      </c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5"/>
    </row>
    <row r="51" thickBot="1" ht="15.75">
      <c r="A51" s="1"/>
      <c r="B51" s="17"/>
      <c r="C51" s="18" t="s">
        <v>30</v>
      </c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20"/>
    </row>
    <row r="52" thickTop="1" ht="15.75">
      <c r="A52" s="11"/>
      <c r="B52" s="12">
        <v>45729</v>
      </c>
      <c r="C52" s="13" t="s">
        <v>27</v>
      </c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5"/>
    </row>
    <row r="53">
      <c r="A53" s="1"/>
      <c r="B53" s="16"/>
      <c r="C53" s="13" t="s">
        <v>28</v>
      </c>
      <c r="D53" s="14">
        <v>2000.2986149999999</v>
      </c>
      <c r="E53" s="14">
        <v>1745.5581500000001</v>
      </c>
      <c r="F53" s="14">
        <v>1566.6847</v>
      </c>
      <c r="G53" s="14">
        <v>1571.0023349999999</v>
      </c>
      <c r="H53" s="14">
        <v>1716.568315</v>
      </c>
      <c r="I53" s="14">
        <v>1961.4399000000001</v>
      </c>
      <c r="J53" s="14">
        <v>3105.225094246905</v>
      </c>
      <c r="K53" s="14">
        <v>3833.1540407938051</v>
      </c>
      <c r="L53" s="14">
        <v>4023.9244404371252</v>
      </c>
      <c r="M53" s="14">
        <v>2646.0934499999998</v>
      </c>
      <c r="N53" s="14">
        <v>2480.78971</v>
      </c>
      <c r="O53" s="14">
        <v>2222.96522</v>
      </c>
      <c r="P53" s="14">
        <v>2164.3687450000002</v>
      </c>
      <c r="Q53" s="14">
        <v>2037.3069149999999</v>
      </c>
      <c r="R53" s="14">
        <v>2118.725175</v>
      </c>
      <c r="S53" s="14">
        <v>2051.49343</v>
      </c>
      <c r="T53" s="14">
        <v>2566.1176822468601</v>
      </c>
      <c r="U53" s="14">
        <v>3185.3188703662549</v>
      </c>
      <c r="V53" s="14">
        <v>3360.2729711580751</v>
      </c>
      <c r="W53" s="14">
        <v>3502.6883130684901</v>
      </c>
      <c r="X53" s="14">
        <v>3007.75283910297</v>
      </c>
      <c r="Y53" s="14">
        <v>2684.559000540095</v>
      </c>
      <c r="Z53" s="14">
        <v>2749.9000642760848</v>
      </c>
      <c r="AA53" s="15">
        <v>3222.177130082785</v>
      </c>
    </row>
    <row r="54">
      <c r="A54" s="1"/>
      <c r="B54" s="16"/>
      <c r="C54" s="13" t="s">
        <v>29</v>
      </c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5"/>
    </row>
    <row r="55" thickBot="1" ht="15.75">
      <c r="A55" s="1"/>
      <c r="B55" s="17"/>
      <c r="C55" s="18" t="s">
        <v>30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20"/>
    </row>
    <row r="56" thickTop="1" ht="15.75">
      <c r="A56" s="11"/>
      <c r="B56" s="12">
        <v>45730</v>
      </c>
      <c r="C56" s="13" t="s">
        <v>27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5"/>
    </row>
    <row r="57">
      <c r="A57" s="1"/>
      <c r="B57" s="16"/>
      <c r="C57" s="13" t="s">
        <v>28</v>
      </c>
      <c r="D57" s="14">
        <v>2019.2773500000001</v>
      </c>
      <c r="E57" s="14">
        <v>1961.9010000000001</v>
      </c>
      <c r="F57" s="14">
        <v>1960.05015</v>
      </c>
      <c r="G57" s="14">
        <v>1921.79925</v>
      </c>
      <c r="H57" s="14">
        <v>1948.94505</v>
      </c>
      <c r="I57" s="14">
        <v>2111.8198499999999</v>
      </c>
      <c r="J57" s="14">
        <v>4284.5878659843002</v>
      </c>
      <c r="K57" s="14">
        <v>4674.3243266510999</v>
      </c>
      <c r="L57" s="14">
        <v>4846.9351177399503</v>
      </c>
      <c r="M57" s="14">
        <v>2573.2984499999998</v>
      </c>
      <c r="N57" s="14">
        <v>2202.5115000000001</v>
      </c>
      <c r="O57" s="14">
        <v>2105.6503499999999</v>
      </c>
      <c r="P57" s="14">
        <v>2032.85025</v>
      </c>
      <c r="Q57" s="14">
        <v>2034.7011</v>
      </c>
      <c r="R57" s="14">
        <v>2088.9926999999998</v>
      </c>
      <c r="S57" s="14">
        <v>2795.51061937845</v>
      </c>
      <c r="T57" s="14">
        <v>2342.55915</v>
      </c>
      <c r="U57" s="14">
        <v>4422.2975999999999</v>
      </c>
      <c r="V57" s="14">
        <v>3176.68172381865</v>
      </c>
      <c r="W57" s="14">
        <v>3042.8827204833001</v>
      </c>
      <c r="X57" s="14">
        <v>2424.8244586491001</v>
      </c>
      <c r="Y57" s="14">
        <v>2197.90509649965</v>
      </c>
      <c r="Z57" s="14">
        <v>2443.2789539308501</v>
      </c>
      <c r="AA57" s="15">
        <v>2263.12765372485</v>
      </c>
    </row>
    <row r="58">
      <c r="A58" s="1"/>
      <c r="B58" s="16"/>
      <c r="C58" s="13" t="s">
        <v>29</v>
      </c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5"/>
    </row>
    <row r="59" thickBot="1" ht="15.75">
      <c r="A59" s="1"/>
      <c r="B59" s="17"/>
      <c r="C59" s="18" t="s">
        <v>30</v>
      </c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20"/>
    </row>
    <row r="60" ht="15.75">
      <c r="A60" s="11"/>
      <c r="B60" s="12">
        <v>45731</v>
      </c>
      <c r="C60" s="13" t="s">
        <v>27</v>
      </c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>
        <v>6579.6297898736066</v>
      </c>
      <c r="T60" s="14">
        <v>8032.4235630000003</v>
      </c>
      <c r="U60" s="14"/>
      <c r="V60" s="14"/>
      <c r="W60" s="14"/>
      <c r="X60" s="14"/>
      <c r="Y60" s="14"/>
      <c r="Z60" s="14"/>
      <c r="AA60" s="15"/>
    </row>
    <row r="61">
      <c r="A61" s="1"/>
      <c r="B61" s="16"/>
      <c r="C61" s="13" t="s">
        <v>28</v>
      </c>
      <c r="D61" s="14">
        <v>3322.5810568007219</v>
      </c>
      <c r="E61" s="14">
        <v>1908.9268380000001</v>
      </c>
      <c r="F61" s="14">
        <v>1776.8937599999999</v>
      </c>
      <c r="G61" s="14">
        <v>1663.986969</v>
      </c>
      <c r="H61" s="14">
        <v>1608.4590390000001</v>
      </c>
      <c r="I61" s="14">
        <v>1676.326509</v>
      </c>
      <c r="J61" s="14">
        <v>1986.185896109334</v>
      </c>
      <c r="K61" s="14">
        <v>2821.6826117999999</v>
      </c>
      <c r="L61" s="14">
        <v>1889.800551</v>
      </c>
      <c r="M61" s="14">
        <v>1681.8793020000001</v>
      </c>
      <c r="N61" s="14">
        <v>1287.630999</v>
      </c>
      <c r="O61" s="14">
        <v>785.41172099999994</v>
      </c>
      <c r="P61" s="14">
        <v>1032.8194980000001</v>
      </c>
      <c r="Q61" s="14">
        <v>888.44687999999996</v>
      </c>
      <c r="R61" s="14">
        <v>1008.757395</v>
      </c>
      <c r="S61" s="14"/>
      <c r="T61" s="14"/>
      <c r="U61" s="14">
        <v>4080.0689010000001</v>
      </c>
      <c r="V61" s="14">
        <v>2684.2523263579978</v>
      </c>
      <c r="W61" s="14">
        <v>2626.3714367258908</v>
      </c>
      <c r="X61" s="14">
        <v>2827.6812934609229</v>
      </c>
      <c r="Y61" s="14">
        <v>3125.5316187475141</v>
      </c>
      <c r="Z61" s="14">
        <v>2980.6158869999999</v>
      </c>
      <c r="AA61" s="15">
        <v>1763.3202659999999</v>
      </c>
    </row>
    <row r="62">
      <c r="A62" s="1"/>
      <c r="B62" s="16"/>
      <c r="C62" s="13" t="s">
        <v>29</v>
      </c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5"/>
    </row>
    <row r="63" thickBot="1" ht="15.75">
      <c r="A63" s="1"/>
      <c r="B63" s="17"/>
      <c r="C63" s="18" t="s">
        <v>30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20"/>
    </row>
    <row r="64" thickTop="1" ht="15.75">
      <c r="A64" s="11"/>
      <c r="B64" s="12">
        <v>45732</v>
      </c>
      <c r="C64" s="13" t="s">
        <v>27</v>
      </c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5"/>
    </row>
    <row r="65">
      <c r="A65" s="1"/>
      <c r="B65" s="16"/>
      <c r="C65" s="13" t="s">
        <v>28</v>
      </c>
      <c r="D65" s="14">
        <v>1665.8379</v>
      </c>
      <c r="E65" s="14">
        <v>1588.098798</v>
      </c>
      <c r="F65" s="14">
        <v>1473.9580530000001</v>
      </c>
      <c r="G65" s="14">
        <v>1446.8110650000001</v>
      </c>
      <c r="H65" s="14">
        <v>1454.831766</v>
      </c>
      <c r="I65" s="14">
        <v>1489.9994549999999</v>
      </c>
      <c r="J65" s="14">
        <v>1575.759258</v>
      </c>
      <c r="K65" s="14">
        <v>1518.997374</v>
      </c>
      <c r="L65" s="14">
        <v>1443.109203</v>
      </c>
      <c r="M65" s="14">
        <v>1291.949838</v>
      </c>
      <c r="N65" s="14">
        <v>595.99978199999998</v>
      </c>
      <c r="O65" s="14">
        <v>240.62102999999999</v>
      </c>
      <c r="P65" s="14">
        <v>144.98959500000001</v>
      </c>
      <c r="Q65" s="14"/>
      <c r="R65" s="14"/>
      <c r="S65" s="14">
        <v>573.78860999999995</v>
      </c>
      <c r="T65" s="14">
        <v>2177.6365578667319</v>
      </c>
      <c r="U65" s="14">
        <v>2832.4587215933911</v>
      </c>
      <c r="V65" s="14">
        <v>3139.0958944941572</v>
      </c>
      <c r="W65" s="14">
        <v>3319.3005623277568</v>
      </c>
      <c r="X65" s="14">
        <v>2978.5843773207089</v>
      </c>
      <c r="Y65" s="14">
        <v>2613.8806904706389</v>
      </c>
      <c r="Z65" s="14">
        <v>2308.0341217693049</v>
      </c>
      <c r="AA65" s="15">
        <v>2442.9645015501328</v>
      </c>
    </row>
    <row r="66">
      <c r="A66" s="1"/>
      <c r="B66" s="16"/>
      <c r="C66" s="13" t="s">
        <v>29</v>
      </c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>
        <v>162.264951</v>
      </c>
      <c r="R66" s="14">
        <v>306.32908049999998</v>
      </c>
      <c r="S66" s="14"/>
      <c r="T66" s="14"/>
      <c r="U66" s="14"/>
      <c r="V66" s="14"/>
      <c r="W66" s="14"/>
      <c r="X66" s="14"/>
      <c r="Y66" s="14"/>
      <c r="Z66" s="14"/>
      <c r="AA66" s="15"/>
    </row>
    <row r="67" ht="15.75">
      <c r="A67" s="1"/>
      <c r="B67" s="17"/>
      <c r="C67" s="18" t="s">
        <v>30</v>
      </c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>
        <v>486.79485299999999</v>
      </c>
      <c r="R67" s="19">
        <v>918.98724149999998</v>
      </c>
      <c r="S67" s="19"/>
      <c r="T67" s="19"/>
      <c r="U67" s="19"/>
      <c r="V67" s="19"/>
      <c r="W67" s="19"/>
      <c r="X67" s="19"/>
      <c r="Y67" s="19"/>
      <c r="Z67" s="19"/>
      <c r="AA67" s="20"/>
    </row>
    <row r="68" ht="15.75">
      <c r="A68" s="11"/>
      <c r="B68" s="12">
        <v>45733</v>
      </c>
      <c r="C68" s="13" t="s">
        <v>27</v>
      </c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>
        <v>5402.2506119999998</v>
      </c>
      <c r="Q68" s="14">
        <v>3510.5991300000001</v>
      </c>
      <c r="R68" s="14">
        <v>4032.5616719999998</v>
      </c>
      <c r="S68" s="14">
        <v>5694.0807329999998</v>
      </c>
      <c r="T68" s="14"/>
      <c r="U68" s="14"/>
      <c r="V68" s="14"/>
      <c r="W68" s="14"/>
      <c r="X68" s="14"/>
      <c r="Y68" s="14"/>
      <c r="Z68" s="14"/>
      <c r="AA68" s="15"/>
    </row>
    <row r="69">
      <c r="A69" s="1"/>
      <c r="B69" s="16"/>
      <c r="C69" s="13" t="s">
        <v>28</v>
      </c>
      <c r="D69" s="14">
        <v>1509.1257419999999</v>
      </c>
      <c r="E69" s="14">
        <v>1516.529466</v>
      </c>
      <c r="F69" s="14">
        <v>1485.6806160000001</v>
      </c>
      <c r="G69" s="14">
        <v>1497.4031789999999</v>
      </c>
      <c r="H69" s="14">
        <v>1589.332752</v>
      </c>
      <c r="I69" s="14">
        <v>1912.0117230000001</v>
      </c>
      <c r="J69" s="14">
        <v>2501.841735</v>
      </c>
      <c r="K69" s="14">
        <v>2829.4565219999999</v>
      </c>
      <c r="L69" s="14">
        <v>2522.818953</v>
      </c>
      <c r="M69" s="14">
        <v>1970.0075609999999</v>
      </c>
      <c r="N69" s="14">
        <v>1578.844143</v>
      </c>
      <c r="O69" s="14">
        <v>1464.7033980000001</v>
      </c>
      <c r="P69" s="14"/>
      <c r="Q69" s="14"/>
      <c r="R69" s="14"/>
      <c r="S69" s="14"/>
      <c r="T69" s="14">
        <v>2443.8000920105428</v>
      </c>
      <c r="U69" s="14">
        <v>4676.6856600000001</v>
      </c>
      <c r="V69" s="14">
        <v>3662.2249857569068</v>
      </c>
      <c r="W69" s="14">
        <v>3841.6791602997992</v>
      </c>
      <c r="X69" s="14">
        <v>2625.442793794341</v>
      </c>
      <c r="Y69" s="14">
        <v>2279.2486884141508</v>
      </c>
      <c r="Z69" s="14">
        <v>2092.7546125704812</v>
      </c>
      <c r="AA69" s="15">
        <v>2015.8574589788759</v>
      </c>
    </row>
    <row r="70">
      <c r="A70" s="1"/>
      <c r="B70" s="16"/>
      <c r="C70" s="13" t="s">
        <v>29</v>
      </c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5"/>
    </row>
    <row r="71" thickBot="1" ht="15.75">
      <c r="A71" s="1"/>
      <c r="B71" s="17"/>
      <c r="C71" s="18" t="s">
        <v>30</v>
      </c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20"/>
    </row>
    <row r="72" ht="15.75">
      <c r="A72" s="11"/>
      <c r="B72" s="12">
        <v>45734</v>
      </c>
      <c r="C72" s="13" t="s">
        <v>27</v>
      </c>
      <c r="D72" s="14"/>
      <c r="E72" s="14"/>
      <c r="F72" s="14"/>
      <c r="G72" s="14"/>
      <c r="H72" s="14"/>
      <c r="I72" s="14"/>
      <c r="J72" s="14"/>
      <c r="K72" s="14">
        <v>10953.7229047698</v>
      </c>
      <c r="L72" s="14">
        <v>8231.1786410773493</v>
      </c>
      <c r="M72" s="14">
        <v>5690.7467999999999</v>
      </c>
      <c r="N72" s="14">
        <v>2519.0068500000002</v>
      </c>
      <c r="O72" s="14">
        <v>206.06129999999999</v>
      </c>
      <c r="P72" s="14">
        <v>269.60714999999999</v>
      </c>
      <c r="Q72" s="14">
        <v>262.82069999999999</v>
      </c>
      <c r="R72" s="14">
        <v>612.63135</v>
      </c>
      <c r="S72" s="14">
        <v>5471.72955</v>
      </c>
      <c r="T72" s="14">
        <v>9471.8955054784492</v>
      </c>
      <c r="U72" s="14">
        <v>12614.5685194497</v>
      </c>
      <c r="V72" s="14">
        <v>15136.613120198699</v>
      </c>
      <c r="W72" s="14">
        <v>13923.53206031475</v>
      </c>
      <c r="X72" s="14">
        <v>12109.52199813255</v>
      </c>
      <c r="Y72" s="14">
        <v>10378.7637087816</v>
      </c>
      <c r="Z72" s="14">
        <v>9812.4076522719006</v>
      </c>
      <c r="AA72" s="15">
        <v>8945.9065929671997</v>
      </c>
    </row>
    <row r="73">
      <c r="A73" s="1"/>
      <c r="B73" s="16"/>
      <c r="C73" s="13" t="s">
        <v>28</v>
      </c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5"/>
    </row>
    <row r="74">
      <c r="A74" s="1"/>
      <c r="B74" s="16"/>
      <c r="C74" s="13" t="s">
        <v>29</v>
      </c>
      <c r="D74" s="14">
        <v>2844.1395000000002</v>
      </c>
      <c r="E74" s="14">
        <v>2775.9665249999998</v>
      </c>
      <c r="F74" s="14">
        <v>2866.9666499999998</v>
      </c>
      <c r="G74" s="14">
        <v>2788.3055250000002</v>
      </c>
      <c r="H74" s="14">
        <v>3014.4177</v>
      </c>
      <c r="I74" s="14">
        <v>3488.5437750000001</v>
      </c>
      <c r="J74" s="14">
        <v>4358.1347999999998</v>
      </c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5"/>
    </row>
    <row r="75" ht="15.75">
      <c r="A75" s="1"/>
      <c r="B75" s="17"/>
      <c r="C75" s="18" t="s">
        <v>30</v>
      </c>
      <c r="D75" s="19">
        <v>8532.4184999999998</v>
      </c>
      <c r="E75" s="19">
        <v>8327.8995749999995</v>
      </c>
      <c r="F75" s="19">
        <v>8600.8999500000009</v>
      </c>
      <c r="G75" s="19">
        <v>8364.9165749999993</v>
      </c>
      <c r="H75" s="19">
        <v>9043.2530999999999</v>
      </c>
      <c r="I75" s="19">
        <v>10465.631325</v>
      </c>
      <c r="J75" s="19">
        <v>13074.404399999999</v>
      </c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20"/>
    </row>
    <row r="76" ht="15.75">
      <c r="A76" s="11"/>
      <c r="B76" s="12">
        <v>45735</v>
      </c>
      <c r="C76" s="13" t="s">
        <v>27</v>
      </c>
      <c r="D76" s="14">
        <v>8811.6912002056506</v>
      </c>
      <c r="E76" s="14">
        <v>8481.1073768127007</v>
      </c>
      <c r="F76" s="14">
        <v>8346.5737846852498</v>
      </c>
      <c r="G76" s="14">
        <v>8289.3787593750003</v>
      </c>
      <c r="H76" s="14">
        <v>8678.944125</v>
      </c>
      <c r="I76" s="14">
        <v>10114.586775</v>
      </c>
      <c r="J76" s="14">
        <v>12987.41445</v>
      </c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>
        <v>15366.115308357001</v>
      </c>
      <c r="V76" s="14">
        <v>23071.1547170556</v>
      </c>
      <c r="W76" s="14">
        <v>20359.349999999999</v>
      </c>
      <c r="X76" s="14">
        <v>15219.83288813175</v>
      </c>
      <c r="Y76" s="14">
        <v>12556.05256223685</v>
      </c>
      <c r="Z76" s="14">
        <v>10580.873729062499</v>
      </c>
      <c r="AA76" s="15">
        <v>9464.3307952636496</v>
      </c>
    </row>
    <row r="77">
      <c r="A77" s="1"/>
      <c r="B77" s="16"/>
      <c r="C77" s="13" t="s">
        <v>28</v>
      </c>
      <c r="D77" s="14"/>
      <c r="E77" s="14"/>
      <c r="F77" s="14"/>
      <c r="G77" s="14"/>
      <c r="H77" s="14"/>
      <c r="I77" s="14"/>
      <c r="J77" s="14"/>
      <c r="K77" s="14">
        <v>2761.1450354204999</v>
      </c>
      <c r="L77" s="14">
        <v>2063.0808000000002</v>
      </c>
      <c r="M77" s="14">
        <v>620.03475000000003</v>
      </c>
      <c r="N77" s="14">
        <v>471.34980000000002</v>
      </c>
      <c r="O77" s="14">
        <v>32.081400000000002</v>
      </c>
      <c r="P77" s="14">
        <v>12.339</v>
      </c>
      <c r="Q77" s="14">
        <v>27.145800000000001</v>
      </c>
      <c r="R77" s="14">
        <v>78.352649999999997</v>
      </c>
      <c r="S77" s="14">
        <v>1249.32375</v>
      </c>
      <c r="T77" s="14">
        <v>2185.3376072163001</v>
      </c>
      <c r="U77" s="14"/>
      <c r="V77" s="14"/>
      <c r="W77" s="14"/>
      <c r="X77" s="14"/>
      <c r="Y77" s="14"/>
      <c r="Z77" s="14"/>
      <c r="AA77" s="15"/>
    </row>
    <row r="78">
      <c r="A78" s="1"/>
      <c r="B78" s="16"/>
      <c r="C78" s="13" t="s">
        <v>29</v>
      </c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5"/>
    </row>
    <row r="79" thickBot="1" ht="15.75">
      <c r="A79" s="1"/>
      <c r="B79" s="17"/>
      <c r="C79" s="18" t="s">
        <v>30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20"/>
    </row>
    <row r="80" ht="15.75">
      <c r="A80" s="11"/>
      <c r="B80" s="12">
        <v>45736</v>
      </c>
      <c r="C80" s="13" t="s">
        <v>27</v>
      </c>
      <c r="D80" s="14">
        <v>10697.901564831751</v>
      </c>
      <c r="E80" s="14">
        <v>8894.5681499999992</v>
      </c>
      <c r="F80" s="14">
        <v>8447.8963500000009</v>
      </c>
      <c r="G80" s="14">
        <v>8500.9540500000003</v>
      </c>
      <c r="H80" s="14">
        <v>8863.1036999999997</v>
      </c>
      <c r="I80" s="14">
        <v>10986.0157717857</v>
      </c>
      <c r="J80" s="14">
        <v>12627.052221370501</v>
      </c>
      <c r="K80" s="14">
        <v>11479.70777502465</v>
      </c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>
        <v>24864.318899999998</v>
      </c>
      <c r="W80" s="14">
        <v>22950.540000000001</v>
      </c>
      <c r="X80" s="14">
        <v>17166.016800000001</v>
      </c>
      <c r="Y80" s="14">
        <v>12634.5755700234</v>
      </c>
      <c r="Z80" s="14">
        <v>11286.795476083051</v>
      </c>
      <c r="AA80" s="15">
        <v>10741.02749638245</v>
      </c>
    </row>
    <row r="81">
      <c r="A81" s="1"/>
      <c r="B81" s="16"/>
      <c r="C81" s="13" t="s">
        <v>28</v>
      </c>
      <c r="D81" s="14"/>
      <c r="E81" s="14"/>
      <c r="F81" s="14"/>
      <c r="G81" s="14"/>
      <c r="H81" s="14"/>
      <c r="I81" s="14"/>
      <c r="J81" s="14"/>
      <c r="K81" s="14"/>
      <c r="L81" s="14">
        <v>1868.74155</v>
      </c>
      <c r="M81" s="14">
        <v>1475.7444</v>
      </c>
      <c r="N81" s="14">
        <v>745.27560000000005</v>
      </c>
      <c r="O81" s="14">
        <v>63.545850000000002</v>
      </c>
      <c r="P81" s="14">
        <v>12.339</v>
      </c>
      <c r="Q81" s="14">
        <v>12.339</v>
      </c>
      <c r="R81" s="14">
        <v>317.72924999999998</v>
      </c>
      <c r="S81" s="14">
        <v>1515.2292</v>
      </c>
      <c r="T81" s="14">
        <v>2672.5052124355502</v>
      </c>
      <c r="U81" s="14">
        <v>3406.7979</v>
      </c>
      <c r="V81" s="14"/>
      <c r="W81" s="14"/>
      <c r="X81" s="14"/>
      <c r="Y81" s="14"/>
      <c r="Z81" s="14"/>
      <c r="AA81" s="15"/>
    </row>
    <row r="82">
      <c r="A82" s="1"/>
      <c r="B82" s="16"/>
      <c r="C82" s="13" t="s">
        <v>29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5"/>
    </row>
    <row r="83" thickBot="1" ht="15.75">
      <c r="A83" s="1"/>
      <c r="B83" s="17"/>
      <c r="C83" s="18" t="s">
        <v>30</v>
      </c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20"/>
    </row>
    <row r="84" ht="15.75">
      <c r="A84" s="11"/>
      <c r="B84" s="12">
        <v>45737</v>
      </c>
      <c r="C84" s="13" t="s">
        <v>27</v>
      </c>
      <c r="D84" s="14">
        <v>11926.371282702239</v>
      </c>
      <c r="E84" s="14">
        <v>9603.2937000000002</v>
      </c>
      <c r="F84" s="14">
        <v>9357.1186799999996</v>
      </c>
      <c r="G84" s="14">
        <v>9167.7058199999992</v>
      </c>
      <c r="H84" s="14">
        <v>10804.39963901298</v>
      </c>
      <c r="I84" s="14">
        <v>12856.58280053238</v>
      </c>
      <c r="J84" s="14">
        <v>15354.86075663904</v>
      </c>
      <c r="K84" s="14">
        <v>13859.07281398458</v>
      </c>
      <c r="L84" s="14">
        <v>9097.9870800000008</v>
      </c>
      <c r="M84" s="14">
        <v>6127.2283799999996</v>
      </c>
      <c r="N84" s="14">
        <v>3598.8443400000001</v>
      </c>
      <c r="O84" s="14">
        <v>591.68381999999997</v>
      </c>
      <c r="P84" s="14">
        <v>120.92807999999999</v>
      </c>
      <c r="Q84" s="14">
        <v>16.04148</v>
      </c>
      <c r="R84" s="14">
        <v>484.32929999999999</v>
      </c>
      <c r="S84" s="14">
        <v>4933.3720800000001</v>
      </c>
      <c r="T84" s="14">
        <v>11323.433940000001</v>
      </c>
      <c r="U84" s="14">
        <v>14177.583420000001</v>
      </c>
      <c r="V84" s="14">
        <v>21121.07634</v>
      </c>
      <c r="W84" s="14"/>
      <c r="X84" s="14"/>
      <c r="Y84" s="14">
        <v>13978.595283361799</v>
      </c>
      <c r="Z84" s="14"/>
      <c r="AA84" s="15">
        <v>12228.543600000001</v>
      </c>
    </row>
    <row r="85">
      <c r="A85" s="1"/>
      <c r="B85" s="16"/>
      <c r="C85" s="13" t="s">
        <v>28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>
        <v>5966.81358</v>
      </c>
      <c r="X85" s="14">
        <v>5072.8095599999997</v>
      </c>
      <c r="Y85" s="14"/>
      <c r="Z85" s="14">
        <v>4383.02592</v>
      </c>
      <c r="AA85" s="15"/>
    </row>
    <row r="86">
      <c r="A86" s="1"/>
      <c r="B86" s="16"/>
      <c r="C86" s="13" t="s">
        <v>29</v>
      </c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5"/>
    </row>
    <row r="87" thickBot="1" ht="15.75">
      <c r="A87" s="1"/>
      <c r="B87" s="17"/>
      <c r="C87" s="18" t="s">
        <v>30</v>
      </c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20"/>
    </row>
    <row r="88" ht="15.75">
      <c r="A88" s="11"/>
      <c r="B88" s="12">
        <v>45738</v>
      </c>
      <c r="C88" s="13" t="s">
        <v>27</v>
      </c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>
        <v>11760.06517</v>
      </c>
      <c r="U88" s="14">
        <v>12075.33684</v>
      </c>
      <c r="V88" s="14"/>
      <c r="W88" s="14"/>
      <c r="X88" s="14"/>
      <c r="Y88" s="14"/>
      <c r="Z88" s="14"/>
      <c r="AA88" s="15"/>
    </row>
    <row r="89">
      <c r="A89" s="1"/>
      <c r="B89" s="16"/>
      <c r="C89" s="13" t="s">
        <v>28</v>
      </c>
      <c r="D89" s="14">
        <v>3211.3288499999999</v>
      </c>
      <c r="E89" s="14">
        <v>1733.6857</v>
      </c>
      <c r="F89" s="14">
        <v>2973.6411575000002</v>
      </c>
      <c r="G89" s="14">
        <v>3082.9990899999998</v>
      </c>
      <c r="H89" s="14">
        <v>2881.5853101877701</v>
      </c>
      <c r="I89" s="14">
        <v>3332.87194</v>
      </c>
      <c r="J89" s="14">
        <v>2776.3649999999998</v>
      </c>
      <c r="K89" s="14">
        <v>1304.27458</v>
      </c>
      <c r="L89" s="14">
        <v>1055.0187000000001</v>
      </c>
      <c r="M89" s="14">
        <v>872.39558</v>
      </c>
      <c r="N89" s="14">
        <v>381.28746000000001</v>
      </c>
      <c r="O89" s="14">
        <v>257.89346</v>
      </c>
      <c r="P89" s="14">
        <v>868.69376</v>
      </c>
      <c r="Q89" s="14">
        <v>928.53985</v>
      </c>
      <c r="R89" s="14">
        <v>1040.8283899999999</v>
      </c>
      <c r="S89" s="14">
        <v>1534.4043899999999</v>
      </c>
      <c r="T89" s="14"/>
      <c r="U89" s="14"/>
      <c r="V89" s="14">
        <v>4122.5935399999998</v>
      </c>
      <c r="W89" s="14">
        <v>4046.0892600000002</v>
      </c>
      <c r="X89" s="14">
        <v>3914.0576799999999</v>
      </c>
      <c r="Y89" s="14">
        <v>1849.80775656529</v>
      </c>
      <c r="Z89" s="14">
        <v>1744.3098222169201</v>
      </c>
      <c r="AA89" s="15">
        <v>1190.87926183579</v>
      </c>
    </row>
    <row r="90">
      <c r="A90" s="1"/>
      <c r="B90" s="16"/>
      <c r="C90" s="13" t="s">
        <v>29</v>
      </c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5"/>
    </row>
    <row r="91" thickBot="1" ht="15.75">
      <c r="A91" s="1"/>
      <c r="B91" s="17"/>
      <c r="C91" s="18" t="s">
        <v>30</v>
      </c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20"/>
    </row>
    <row r="92" ht="15.75">
      <c r="A92" s="11"/>
      <c r="B92" s="12">
        <v>45739</v>
      </c>
      <c r="C92" s="13" t="s">
        <v>27</v>
      </c>
      <c r="D92" s="14"/>
      <c r="E92" s="14"/>
      <c r="F92" s="14"/>
      <c r="G92" s="14"/>
      <c r="H92" s="14"/>
      <c r="I92" s="14"/>
      <c r="J92" s="14"/>
      <c r="K92" s="14"/>
      <c r="L92" s="14">
        <v>2206.2847200000001</v>
      </c>
      <c r="M92" s="14">
        <v>1908.90518</v>
      </c>
      <c r="N92" s="14">
        <v>1104.9932699999999</v>
      </c>
      <c r="O92" s="14">
        <v>769.97856000000002</v>
      </c>
      <c r="P92" s="14">
        <v>1082.1653799999999</v>
      </c>
      <c r="Q92" s="14">
        <v>401.64747</v>
      </c>
      <c r="R92" s="14">
        <v>919.28530000000001</v>
      </c>
      <c r="S92" s="14">
        <v>3451.3301799999999</v>
      </c>
      <c r="T92" s="14">
        <v>8054.1401816989501</v>
      </c>
      <c r="U92" s="14">
        <v>11827.55759440405</v>
      </c>
      <c r="V92" s="14">
        <v>13186.13621292081</v>
      </c>
      <c r="W92" s="14">
        <v>13168.855078800299</v>
      </c>
      <c r="X92" s="14">
        <v>11905.395088578871</v>
      </c>
      <c r="Y92" s="14">
        <v>10772.275156387241</v>
      </c>
      <c r="Z92" s="14">
        <v>11721.813029999999</v>
      </c>
      <c r="AA92" s="15">
        <v>9815.3726309596896</v>
      </c>
    </row>
    <row r="93">
      <c r="A93" s="1"/>
      <c r="B93" s="16"/>
      <c r="C93" s="13" t="s">
        <v>28</v>
      </c>
      <c r="D93" s="14">
        <v>621.90575999999999</v>
      </c>
      <c r="E93" s="14">
        <v>1084.01629</v>
      </c>
      <c r="F93" s="14"/>
      <c r="G93" s="14"/>
      <c r="H93" s="14"/>
      <c r="I93" s="14">
        <v>763.80885999999998</v>
      </c>
      <c r="J93" s="14">
        <v>790.95554000000004</v>
      </c>
      <c r="K93" s="14">
        <v>655.22213999999997</v>
      </c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5"/>
    </row>
    <row r="94">
      <c r="A94" s="1"/>
      <c r="B94" s="16"/>
      <c r="C94" s="13" t="s">
        <v>29</v>
      </c>
      <c r="D94" s="14"/>
      <c r="E94" s="14"/>
      <c r="F94" s="14">
        <v>1352.706725</v>
      </c>
      <c r="G94" s="14">
        <v>1306.4339749999999</v>
      </c>
      <c r="H94" s="14">
        <v>1278.053355</v>
      </c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5"/>
    </row>
    <row r="95" ht="15.75">
      <c r="A95" s="1"/>
      <c r="B95" s="17"/>
      <c r="C95" s="18" t="s">
        <v>30</v>
      </c>
      <c r="D95" s="19"/>
      <c r="E95" s="19"/>
      <c r="F95" s="19">
        <v>4058.120175</v>
      </c>
      <c r="G95" s="19">
        <v>3919.3019250000002</v>
      </c>
      <c r="H95" s="19">
        <v>3834.160065</v>
      </c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20"/>
    </row>
    <row r="96" ht="15.75">
      <c r="A96" s="11"/>
      <c r="B96" s="12">
        <v>45740</v>
      </c>
      <c r="C96" s="13" t="s">
        <v>27</v>
      </c>
      <c r="D96" s="14">
        <v>10408.900869999999</v>
      </c>
      <c r="E96" s="14"/>
      <c r="F96" s="14"/>
      <c r="G96" s="14"/>
      <c r="H96" s="14"/>
      <c r="I96" s="14"/>
      <c r="J96" s="14"/>
      <c r="K96" s="14">
        <v>13180.94708</v>
      </c>
      <c r="L96" s="14">
        <v>13016.833060000001</v>
      </c>
      <c r="M96" s="14">
        <v>10889.520500000001</v>
      </c>
      <c r="N96" s="14">
        <v>8939.8953000000001</v>
      </c>
      <c r="O96" s="14"/>
      <c r="P96" s="14"/>
      <c r="Q96" s="14">
        <v>8569.0963300000003</v>
      </c>
      <c r="R96" s="14">
        <v>9226.1693799999994</v>
      </c>
      <c r="S96" s="14">
        <v>10592.516128351541</v>
      </c>
      <c r="T96" s="14">
        <v>10914.218247148699</v>
      </c>
      <c r="U96" s="14">
        <v>12439.740389057621</v>
      </c>
      <c r="V96" s="14"/>
      <c r="W96" s="14"/>
      <c r="X96" s="14"/>
      <c r="Y96" s="14"/>
      <c r="Z96" s="14"/>
      <c r="AA96" s="15"/>
    </row>
    <row r="97">
      <c r="A97" s="1"/>
      <c r="B97" s="16"/>
      <c r="C97" s="13" t="s">
        <v>28</v>
      </c>
      <c r="D97" s="14"/>
      <c r="E97" s="14">
        <v>1994.66401</v>
      </c>
      <c r="F97" s="14">
        <v>1890.39608</v>
      </c>
      <c r="G97" s="14">
        <v>1831.7839300000001</v>
      </c>
      <c r="H97" s="14">
        <v>1889.1621399999999</v>
      </c>
      <c r="I97" s="14">
        <v>2224.1768499999998</v>
      </c>
      <c r="J97" s="14">
        <v>2632.6109900000001</v>
      </c>
      <c r="K97" s="14"/>
      <c r="L97" s="14"/>
      <c r="M97" s="14"/>
      <c r="N97" s="14"/>
      <c r="O97" s="14">
        <v>2026.1294800000001</v>
      </c>
      <c r="P97" s="14">
        <v>1931.73307</v>
      </c>
      <c r="Q97" s="14"/>
      <c r="R97" s="14"/>
      <c r="S97" s="14"/>
      <c r="T97" s="14"/>
      <c r="U97" s="14"/>
      <c r="V97" s="14">
        <v>6600.9620299999997</v>
      </c>
      <c r="W97" s="14">
        <v>5964.24899</v>
      </c>
      <c r="X97" s="14">
        <v>4996.8400300000003</v>
      </c>
      <c r="Y97" s="14">
        <v>4295.9621100000004</v>
      </c>
      <c r="Z97" s="14">
        <v>2895.0802277480402</v>
      </c>
      <c r="AA97" s="15">
        <v>2827.1758314980102</v>
      </c>
    </row>
    <row r="98">
      <c r="A98" s="1"/>
      <c r="B98" s="16"/>
      <c r="C98" s="13" t="s">
        <v>29</v>
      </c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5"/>
    </row>
    <row r="99" thickBot="1" ht="15.75">
      <c r="A99" s="1"/>
      <c r="B99" s="17"/>
      <c r="C99" s="18" t="s">
        <v>30</v>
      </c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20"/>
    </row>
    <row r="100" ht="15.75">
      <c r="A100" s="11"/>
      <c r="B100" s="12">
        <v>45741</v>
      </c>
      <c r="C100" s="13" t="s">
        <v>27</v>
      </c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>
        <v>7929.6583499999997</v>
      </c>
      <c r="R100" s="14">
        <v>10211.139450000001</v>
      </c>
      <c r="S100" s="14">
        <v>11380.87665</v>
      </c>
      <c r="T100" s="14"/>
      <c r="U100" s="14"/>
      <c r="V100" s="14"/>
      <c r="W100" s="14"/>
      <c r="X100" s="14"/>
      <c r="Y100" s="14"/>
      <c r="Z100" s="14"/>
      <c r="AA100" s="15"/>
    </row>
    <row r="101">
      <c r="A101" s="1"/>
      <c r="B101" s="16"/>
      <c r="C101" s="13" t="s">
        <v>28</v>
      </c>
      <c r="D101" s="14">
        <v>1908.8433</v>
      </c>
      <c r="E101" s="14">
        <v>1893.4195500000001</v>
      </c>
      <c r="F101" s="14">
        <v>1865.0398499999999</v>
      </c>
      <c r="G101" s="14">
        <v>1933.5213000000001</v>
      </c>
      <c r="H101" s="14">
        <v>1924.2670499999999</v>
      </c>
      <c r="I101" s="14">
        <v>2019.8942999999999</v>
      </c>
      <c r="J101" s="14">
        <v>2570.2136999999998</v>
      </c>
      <c r="K101" s="14">
        <v>2652.2680500000001</v>
      </c>
      <c r="L101" s="14">
        <v>2564.0441999999998</v>
      </c>
      <c r="M101" s="14">
        <v>3462.1716142593</v>
      </c>
      <c r="N101" s="14">
        <v>3269.4498917896499</v>
      </c>
      <c r="O101" s="14">
        <v>1919.9484</v>
      </c>
      <c r="P101" s="14">
        <v>1810.7482500000001</v>
      </c>
      <c r="Q101" s="14"/>
      <c r="R101" s="14"/>
      <c r="S101" s="14"/>
      <c r="T101" s="14">
        <v>4549.3892999999998</v>
      </c>
      <c r="U101" s="14">
        <v>3580.5493002285002</v>
      </c>
      <c r="V101" s="14">
        <v>4174.1977724379003</v>
      </c>
      <c r="W101" s="14">
        <v>3904.0837548263999</v>
      </c>
      <c r="X101" s="14">
        <v>2754.990225</v>
      </c>
      <c r="Y101" s="14">
        <v>2663.7604533184499</v>
      </c>
      <c r="Z101" s="14">
        <v>2686.0099135486498</v>
      </c>
      <c r="AA101" s="15">
        <v>1889.1008999999999</v>
      </c>
    </row>
    <row r="102">
      <c r="A102" s="1"/>
      <c r="B102" s="16"/>
      <c r="C102" s="13" t="s">
        <v>29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5"/>
    </row>
    <row r="103" thickBot="1" ht="15.75">
      <c r="A103" s="1"/>
      <c r="B103" s="17"/>
      <c r="C103" s="18" t="s">
        <v>30</v>
      </c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20"/>
    </row>
    <row r="104" thickTop="1" ht="15.75">
      <c r="A104" s="11"/>
      <c r="B104" s="12">
        <v>45742</v>
      </c>
      <c r="C104" s="13" t="s">
        <v>27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5"/>
    </row>
    <row r="105">
      <c r="A105" s="1"/>
      <c r="B105" s="16"/>
      <c r="C105" s="13" t="s">
        <v>28</v>
      </c>
      <c r="D105" s="14">
        <v>1869.9754499999999</v>
      </c>
      <c r="E105" s="14">
        <v>1827.4059</v>
      </c>
      <c r="F105" s="14">
        <v>1824.32115</v>
      </c>
      <c r="G105" s="14">
        <v>1857.0195000000001</v>
      </c>
      <c r="H105" s="14">
        <v>1915.0128</v>
      </c>
      <c r="I105" s="14">
        <v>2096.3960999999999</v>
      </c>
      <c r="J105" s="14">
        <v>2518.3899000000001</v>
      </c>
      <c r="K105" s="14">
        <v>3736.3057237251001</v>
      </c>
      <c r="L105" s="14">
        <v>3654.7427706983999</v>
      </c>
      <c r="M105" s="14">
        <v>2659.8287377008</v>
      </c>
      <c r="N105" s="14">
        <v>2346.2352903784499</v>
      </c>
      <c r="O105" s="14">
        <v>2723.5679015799001</v>
      </c>
      <c r="P105" s="14">
        <v>2668.1909057635498</v>
      </c>
      <c r="Q105" s="14">
        <v>2536.0729566831001</v>
      </c>
      <c r="R105" s="14">
        <v>1983.23020218645</v>
      </c>
      <c r="S105" s="14">
        <v>2381.4292543352999</v>
      </c>
      <c r="T105" s="14">
        <v>2532.8363265490502</v>
      </c>
      <c r="U105" s="14">
        <v>3387.6887572224</v>
      </c>
      <c r="V105" s="14">
        <v>3900.8051147159999</v>
      </c>
      <c r="W105" s="14">
        <v>4021.54059788325</v>
      </c>
      <c r="X105" s="14">
        <v>3382.8317652896999</v>
      </c>
      <c r="Y105" s="14">
        <v>2707.3597422244502</v>
      </c>
      <c r="Z105" s="14">
        <v>2932.2947173972502</v>
      </c>
      <c r="AA105" s="15">
        <v>3356.9552375009998</v>
      </c>
    </row>
    <row r="106">
      <c r="A106" s="1"/>
      <c r="B106" s="16"/>
      <c r="C106" s="13" t="s">
        <v>29</v>
      </c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5"/>
    </row>
    <row r="107" thickBot="1" ht="15.75">
      <c r="A107" s="1"/>
      <c r="B107" s="17"/>
      <c r="C107" s="18" t="s">
        <v>30</v>
      </c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20"/>
    </row>
    <row r="108" ht="15.75">
      <c r="A108" s="11"/>
      <c r="B108" s="12">
        <v>45743</v>
      </c>
      <c r="C108" s="13" t="s">
        <v>27</v>
      </c>
      <c r="D108" s="14"/>
      <c r="E108" s="14"/>
      <c r="F108" s="14"/>
      <c r="G108" s="14"/>
      <c r="H108" s="14"/>
      <c r="I108" s="14"/>
      <c r="J108" s="14"/>
      <c r="K108" s="14"/>
      <c r="L108" s="14"/>
      <c r="M108" s="14">
        <v>7336.7415490261501</v>
      </c>
      <c r="N108" s="14">
        <v>6382.0392750000001</v>
      </c>
      <c r="O108" s="14">
        <v>3661.9067249999998</v>
      </c>
      <c r="P108" s="14">
        <v>2991.8990250000002</v>
      </c>
      <c r="Q108" s="14">
        <v>1846.53135</v>
      </c>
      <c r="R108" s="14">
        <v>4970.7661500000004</v>
      </c>
      <c r="S108" s="14"/>
      <c r="T108" s="14"/>
      <c r="U108" s="14"/>
      <c r="V108" s="14"/>
      <c r="W108" s="14"/>
      <c r="X108" s="14"/>
      <c r="Y108" s="14"/>
      <c r="Z108" s="14"/>
      <c r="AA108" s="15"/>
    </row>
    <row r="109">
      <c r="A109" s="1"/>
      <c r="B109" s="16"/>
      <c r="C109" s="13" t="s">
        <v>28</v>
      </c>
      <c r="D109" s="14">
        <v>2147.2399156437</v>
      </c>
      <c r="E109" s="14">
        <v>1837.8940500000001</v>
      </c>
      <c r="F109" s="14">
        <v>1813.21605</v>
      </c>
      <c r="G109" s="14">
        <v>1836.0432000000001</v>
      </c>
      <c r="H109" s="14">
        <v>1815.6838499999999</v>
      </c>
      <c r="I109" s="14">
        <v>1952.6467500000001</v>
      </c>
      <c r="J109" s="14">
        <v>3785.5133639077499</v>
      </c>
      <c r="K109" s="14">
        <v>3756.1972497943498</v>
      </c>
      <c r="L109" s="14">
        <v>3158.4412497257999</v>
      </c>
      <c r="M109" s="14"/>
      <c r="N109" s="14"/>
      <c r="O109" s="14"/>
      <c r="P109" s="14"/>
      <c r="Q109" s="14"/>
      <c r="R109" s="14"/>
      <c r="S109" s="14">
        <v>2502.3492000000001</v>
      </c>
      <c r="T109" s="14">
        <v>3092.1534000000001</v>
      </c>
      <c r="U109" s="14">
        <v>3328.3876361242501</v>
      </c>
      <c r="V109" s="14">
        <v>3482.3275435053001</v>
      </c>
      <c r="W109" s="14">
        <v>3704.3797938911998</v>
      </c>
      <c r="X109" s="14">
        <v>2778.6153695944499</v>
      </c>
      <c r="Y109" s="14">
        <v>2405.6820622665</v>
      </c>
      <c r="Z109" s="14">
        <v>2372.6931189452998</v>
      </c>
      <c r="AA109" s="15">
        <v>2082.8660046079499</v>
      </c>
    </row>
    <row r="110">
      <c r="A110" s="1"/>
      <c r="B110" s="16"/>
      <c r="C110" s="13" t="s">
        <v>29</v>
      </c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5"/>
    </row>
    <row r="111" thickBot="1" ht="15.75">
      <c r="A111" s="1"/>
      <c r="B111" s="17"/>
      <c r="C111" s="18" t="s">
        <v>30</v>
      </c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20"/>
    </row>
    <row r="112" ht="15.75">
      <c r="A112" s="11"/>
      <c r="B112" s="12">
        <v>45744</v>
      </c>
      <c r="C112" s="13" t="s">
        <v>27</v>
      </c>
      <c r="D112" s="14">
        <v>8450.3641499999994</v>
      </c>
      <c r="E112" s="14"/>
      <c r="F112" s="14"/>
      <c r="G112" s="14"/>
      <c r="H112" s="14"/>
      <c r="I112" s="14"/>
      <c r="J112" s="14"/>
      <c r="K112" s="14">
        <v>11308.693499999999</v>
      </c>
      <c r="L112" s="14">
        <v>8181.2056910773499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5">
        <v>9269.3214647635505</v>
      </c>
    </row>
    <row r="113">
      <c r="A113" s="1"/>
      <c r="B113" s="16"/>
      <c r="C113" s="13" t="s">
        <v>28</v>
      </c>
      <c r="D113" s="14"/>
      <c r="E113" s="14">
        <v>1470.1918499999999</v>
      </c>
      <c r="F113" s="14">
        <v>1462.78845</v>
      </c>
      <c r="G113" s="14">
        <v>1473.2765999999999</v>
      </c>
      <c r="H113" s="14">
        <v>1483.1478</v>
      </c>
      <c r="I113" s="14">
        <v>2016.8095499999999</v>
      </c>
      <c r="J113" s="14">
        <v>3759.3514763847002</v>
      </c>
      <c r="K113" s="14"/>
      <c r="L113" s="14"/>
      <c r="M113" s="14">
        <v>1460.9376</v>
      </c>
      <c r="N113" s="14">
        <v>1259.8118999999999</v>
      </c>
      <c r="O113" s="14">
        <v>881.62154999999996</v>
      </c>
      <c r="P113" s="14">
        <v>963.05894999999998</v>
      </c>
      <c r="Q113" s="14">
        <v>1241.9203500000001</v>
      </c>
      <c r="R113" s="14">
        <v>1399.8595499999999</v>
      </c>
      <c r="S113" s="14">
        <v>3128.7097684723499</v>
      </c>
      <c r="T113" s="14">
        <v>2572.3531752507001</v>
      </c>
      <c r="U113" s="14">
        <v>3127.5991955434502</v>
      </c>
      <c r="V113" s="14">
        <v>3878.9091347543999</v>
      </c>
      <c r="W113" s="14">
        <v>3868.8729388802999</v>
      </c>
      <c r="X113" s="14">
        <v>3497.77547115885</v>
      </c>
      <c r="Y113" s="14">
        <v>2369.7049499999998</v>
      </c>
      <c r="Z113" s="14">
        <v>2592.52145028315</v>
      </c>
      <c r="AA113" s="15"/>
    </row>
    <row r="114">
      <c r="A114" s="1"/>
      <c r="B114" s="16"/>
      <c r="C114" s="13" t="s">
        <v>29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5"/>
    </row>
    <row r="115" thickBot="1" ht="15.75">
      <c r="A115" s="1"/>
      <c r="B115" s="17"/>
      <c r="C115" s="18" t="s">
        <v>30</v>
      </c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20"/>
    </row>
    <row r="116" ht="15.75">
      <c r="A116" s="11"/>
      <c r="B116" s="12">
        <v>45745</v>
      </c>
      <c r="C116" s="13" t="s">
        <v>27</v>
      </c>
      <c r="D116" s="14"/>
      <c r="E116" s="14"/>
      <c r="F116" s="14"/>
      <c r="G116" s="14"/>
      <c r="H116" s="14"/>
      <c r="I116" s="14"/>
      <c r="J116" s="14"/>
      <c r="K116" s="14"/>
      <c r="L116" s="14">
        <v>7780.3564500000002</v>
      </c>
      <c r="M116" s="14">
        <v>6429.2359500000002</v>
      </c>
      <c r="N116" s="14">
        <v>7272.6066000000001</v>
      </c>
      <c r="O116" s="14">
        <v>7557.6374999999998</v>
      </c>
      <c r="P116" s="14">
        <v>7226.3353500000003</v>
      </c>
      <c r="Q116" s="14">
        <v>6236.1306000000004</v>
      </c>
      <c r="R116" s="14">
        <v>6954.2604000000001</v>
      </c>
      <c r="S116" s="14">
        <v>7819.6048298244004</v>
      </c>
      <c r="T116" s="14">
        <v>9749.5162474081499</v>
      </c>
      <c r="U116" s="14">
        <v>11853.388673982899</v>
      </c>
      <c r="V116" s="14">
        <v>14356.331184926699</v>
      </c>
      <c r="W116" s="14">
        <v>14591.11965918705</v>
      </c>
      <c r="X116" s="14">
        <v>11017.433031280199</v>
      </c>
      <c r="Y116" s="14">
        <v>8878.6190319088491</v>
      </c>
      <c r="Z116" s="14">
        <v>7159.4042663533501</v>
      </c>
      <c r="AA116" s="15">
        <v>5963.7964878134999</v>
      </c>
    </row>
    <row r="117">
      <c r="A117" s="1"/>
      <c r="B117" s="16"/>
      <c r="C117" s="13" t="s">
        <v>28</v>
      </c>
      <c r="D117" s="14">
        <v>3381.1070463985502</v>
      </c>
      <c r="E117" s="14">
        <v>2049.4695170727</v>
      </c>
      <c r="F117" s="14">
        <v>1860.1042500000001</v>
      </c>
      <c r="G117" s="14">
        <v>1858.2534000000001</v>
      </c>
      <c r="H117" s="14">
        <v>1845.29745</v>
      </c>
      <c r="I117" s="14">
        <v>1761.3922500000001</v>
      </c>
      <c r="J117" s="14">
        <v>1945.8603000000001</v>
      </c>
      <c r="K117" s="14">
        <v>1883.54835</v>
      </c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5"/>
    </row>
    <row r="118">
      <c r="A118" s="1"/>
      <c r="B118" s="16"/>
      <c r="C118" s="13" t="s">
        <v>29</v>
      </c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5"/>
    </row>
    <row r="119" thickBot="1" ht="15.75">
      <c r="A119" s="1"/>
      <c r="B119" s="17"/>
      <c r="C119" s="18" t="s">
        <v>30</v>
      </c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20"/>
    </row>
    <row r="120" ht="15.75">
      <c r="A120" s="11"/>
      <c r="B120" s="12">
        <v>45746</v>
      </c>
      <c r="C120" s="13" t="s">
        <v>27</v>
      </c>
      <c r="D120" s="14">
        <v>3972.1010350904999</v>
      </c>
      <c r="E120" s="14">
        <v>1429.9405365132</v>
      </c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5"/>
    </row>
    <row r="121">
      <c r="A121" s="1"/>
      <c r="B121" s="16"/>
      <c r="C121" s="13" t="s">
        <v>28</v>
      </c>
      <c r="D121" s="14"/>
      <c r="E121" s="14"/>
      <c r="F121" s="14"/>
      <c r="G121" s="14">
        <v>94.393349999999998</v>
      </c>
      <c r="H121" s="14">
        <v>22.2102</v>
      </c>
      <c r="I121" s="14">
        <v>12.339</v>
      </c>
      <c r="J121" s="14">
        <v>22.82715</v>
      </c>
      <c r="K121" s="14">
        <v>24.678000000000001</v>
      </c>
      <c r="L121" s="14">
        <v>36.40005</v>
      </c>
      <c r="M121" s="14">
        <v>12.339</v>
      </c>
      <c r="N121" s="14">
        <v>28.996649999999999</v>
      </c>
      <c r="O121" s="14">
        <v>28.996649999999999</v>
      </c>
      <c r="P121" s="14">
        <v>28.996649999999999</v>
      </c>
      <c r="Q121" s="14">
        <v>28.996649999999999</v>
      </c>
      <c r="R121" s="14">
        <v>28.996649999999999</v>
      </c>
      <c r="S121" s="14">
        <v>28.996649999999999</v>
      </c>
      <c r="T121" s="14">
        <v>47.242279944000003</v>
      </c>
      <c r="U121" s="14">
        <v>64.977420780000003</v>
      </c>
      <c r="V121" s="14">
        <v>994.04023499054995</v>
      </c>
      <c r="W121" s="14">
        <v>2528.02005084855</v>
      </c>
      <c r="X121" s="14">
        <v>2353.24034920755</v>
      </c>
      <c r="Y121" s="14">
        <v>2112.8444780922</v>
      </c>
      <c r="Z121" s="14">
        <v>2092.0602808984499</v>
      </c>
      <c r="AA121" s="15">
        <v>1324.0748717037</v>
      </c>
    </row>
    <row r="122">
      <c r="A122" s="1"/>
      <c r="B122" s="16"/>
      <c r="C122" s="13" t="s">
        <v>29</v>
      </c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5"/>
    </row>
    <row r="123" thickBot="1" ht="15.75">
      <c r="A123" s="1"/>
      <c r="B123" s="17"/>
      <c r="C123" s="18" t="s">
        <v>30</v>
      </c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20"/>
    </row>
    <row r="124" ht="15.75">
      <c r="A124" s="11"/>
      <c r="B124" s="12">
        <v>45747</v>
      </c>
      <c r="C124" s="13" t="s">
        <v>27</v>
      </c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>
        <v>8271.4486500000003</v>
      </c>
      <c r="U124" s="14">
        <v>9538.0911686843992</v>
      </c>
      <c r="V124" s="14">
        <v>11865.50112439035</v>
      </c>
      <c r="W124" s="14">
        <v>22978.970269540649</v>
      </c>
      <c r="X124" s="14">
        <v>18138.2761180548</v>
      </c>
      <c r="Y124" s="14"/>
      <c r="Z124" s="14">
        <v>9927.0712048477508</v>
      </c>
      <c r="AA124" s="15">
        <v>8269.1211394944003</v>
      </c>
    </row>
    <row r="125">
      <c r="A125" s="1"/>
      <c r="B125" s="16"/>
      <c r="C125" s="13" t="s">
        <v>28</v>
      </c>
      <c r="D125" s="14">
        <v>1626.1939596442501</v>
      </c>
      <c r="E125" s="14">
        <v>1216.00845</v>
      </c>
      <c r="F125" s="14">
        <v>1219.7101500000001</v>
      </c>
      <c r="G125" s="14">
        <v>1290.6594</v>
      </c>
      <c r="H125" s="14">
        <v>1352.3543999999999</v>
      </c>
      <c r="I125" s="14">
        <v>1808.8974000000001</v>
      </c>
      <c r="J125" s="14">
        <v>4029.30704211075</v>
      </c>
      <c r="K125" s="14">
        <v>4316.7642762842997</v>
      </c>
      <c r="L125" s="14">
        <v>3821.6429140311002</v>
      </c>
      <c r="M125" s="14">
        <v>2530.7289000000001</v>
      </c>
      <c r="N125" s="14">
        <v>2099.4808499999999</v>
      </c>
      <c r="O125" s="14">
        <v>1927.96875</v>
      </c>
      <c r="P125" s="14">
        <v>1700.3142</v>
      </c>
      <c r="Q125" s="14">
        <v>1578.1581000000001</v>
      </c>
      <c r="R125" s="14">
        <v>1423.9205999999999</v>
      </c>
      <c r="S125" s="14">
        <v>2214.2925415251002</v>
      </c>
      <c r="T125" s="14"/>
      <c r="U125" s="14"/>
      <c r="V125" s="14"/>
      <c r="W125" s="14"/>
      <c r="X125" s="14"/>
      <c r="Y125" s="14">
        <v>3069.8019702738002</v>
      </c>
      <c r="Z125" s="14"/>
      <c r="AA125" s="15"/>
    </row>
    <row r="126">
      <c r="A126" s="1"/>
      <c r="B126" s="16"/>
      <c r="C126" s="13" t="s">
        <v>29</v>
      </c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5"/>
    </row>
    <row r="127">
      <c r="A127" s="1"/>
      <c r="B127" s="21"/>
      <c r="C127" s="22" t="s">
        <v>30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4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Setup r:id="rId1" paperSize="9" orientation="portrait"/>
</worksheet>
</file>

<file path=xl/worksheets/sheet4.xml><?xml version="1.0" encoding="utf-8"?>
<worksheet xmlns:r="http://schemas.openxmlformats.org/officeDocument/2006/relationships" xmlns="http://schemas.openxmlformats.org/spreadsheetml/2006/main">
  <sheetViews>
    <sheetView zoomScaleNormal="100" workbookViewId="0">
      <selection activeCell="E4" sqref="E4"/>
    </sheetView>
  </sheetViews>
  <sheetFormatPr defaultRowHeight="15"/>
  <cols>
    <col min="1" max="1" width="5.710938" customWidth="1"/>
    <col min="2" max="2" width="10.71094" customWidth="1"/>
    <col min="3" max="3" width="12" customWidth="1"/>
    <col min="4" max="4" width="12.57031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39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45717</v>
      </c>
      <c r="C4" s="48">
        <f>SUM(E4:AB4)</f>
        <v>52.969999999999999</v>
      </c>
      <c r="D4" s="49"/>
      <c r="E4" s="50">
        <v>10.48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10.19</v>
      </c>
      <c r="O4" s="51">
        <v>0</v>
      </c>
      <c r="P4" s="51">
        <v>0</v>
      </c>
      <c r="Q4" s="51">
        <v>0</v>
      </c>
      <c r="R4" s="51">
        <v>0</v>
      </c>
      <c r="S4" s="51">
        <v>0</v>
      </c>
      <c r="T4" s="51">
        <v>0</v>
      </c>
      <c r="U4" s="51">
        <v>6.2599999999999998</v>
      </c>
      <c r="V4" s="51">
        <v>0</v>
      </c>
      <c r="W4" s="51">
        <v>0</v>
      </c>
      <c r="X4" s="51">
        <v>0</v>
      </c>
      <c r="Y4" s="51">
        <v>0</v>
      </c>
      <c r="Z4" s="51">
        <v>15.960000000000001</v>
      </c>
      <c r="AA4" s="51">
        <v>10.08</v>
      </c>
      <c r="AB4" s="52">
        <v>0</v>
      </c>
    </row>
    <row r="5" ht="17.25">
      <c r="A5" s="34"/>
      <c r="B5" s="47">
        <v>45718</v>
      </c>
      <c r="C5" s="48">
        <f>SUM(E5:AB5)</f>
        <v>42.199999999999996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0</v>
      </c>
      <c r="K5" s="51">
        <v>0</v>
      </c>
      <c r="L5" s="51">
        <v>0</v>
      </c>
      <c r="M5" s="51">
        <v>0</v>
      </c>
      <c r="N5" s="51">
        <v>0</v>
      </c>
      <c r="O5" s="51">
        <v>0</v>
      </c>
      <c r="P5" s="51">
        <v>0</v>
      </c>
      <c r="Q5" s="51">
        <v>0</v>
      </c>
      <c r="R5" s="51">
        <v>0</v>
      </c>
      <c r="S5" s="51">
        <v>0</v>
      </c>
      <c r="T5" s="51">
        <v>9.4800000000000004</v>
      </c>
      <c r="U5" s="51">
        <v>15.970000000000001</v>
      </c>
      <c r="V5" s="51">
        <v>0</v>
      </c>
      <c r="W5" s="51">
        <v>0.55000000000000004</v>
      </c>
      <c r="X5" s="51">
        <v>0</v>
      </c>
      <c r="Y5" s="51">
        <v>0</v>
      </c>
      <c r="Z5" s="51">
        <v>7.71</v>
      </c>
      <c r="AA5" s="51">
        <v>0.050000000000000003</v>
      </c>
      <c r="AB5" s="52">
        <v>8.4399999999999995</v>
      </c>
    </row>
    <row r="6" ht="16.5">
      <c r="A6" s="34"/>
      <c r="B6" s="53">
        <v>45719</v>
      </c>
      <c r="C6" s="48">
        <f>SUM(E6:AB6)</f>
        <v>95.500000000000014</v>
      </c>
      <c r="D6" s="49"/>
      <c r="E6" s="50">
        <v>12.859999999999999</v>
      </c>
      <c r="F6" s="51">
        <v>0</v>
      </c>
      <c r="G6" s="51">
        <v>0</v>
      </c>
      <c r="H6" s="51">
        <v>0</v>
      </c>
      <c r="I6" s="51">
        <v>0</v>
      </c>
      <c r="J6" s="51">
        <v>0</v>
      </c>
      <c r="K6" s="51">
        <v>12.81</v>
      </c>
      <c r="L6" s="51">
        <v>0</v>
      </c>
      <c r="M6" s="51">
        <v>0</v>
      </c>
      <c r="N6" s="51">
        <v>0</v>
      </c>
      <c r="O6" s="51">
        <v>0</v>
      </c>
      <c r="P6" s="51">
        <v>0</v>
      </c>
      <c r="Q6" s="51">
        <v>0</v>
      </c>
      <c r="R6" s="51">
        <v>0</v>
      </c>
      <c r="S6" s="51">
        <v>0</v>
      </c>
      <c r="T6" s="51">
        <v>10.9</v>
      </c>
      <c r="U6" s="51">
        <v>0.78000000000000003</v>
      </c>
      <c r="V6" s="51">
        <v>0.14000000000000001</v>
      </c>
      <c r="W6" s="51">
        <v>8.2699999999999996</v>
      </c>
      <c r="X6" s="51">
        <v>15.83</v>
      </c>
      <c r="Y6" s="51">
        <v>15.75</v>
      </c>
      <c r="Z6" s="51">
        <v>16.48</v>
      </c>
      <c r="AA6" s="51">
        <v>0.089999999999999997</v>
      </c>
      <c r="AB6" s="52">
        <v>1.5900000000000001</v>
      </c>
    </row>
    <row r="7" ht="16.5">
      <c r="A7" s="34"/>
      <c r="B7" s="53">
        <v>45720</v>
      </c>
      <c r="C7" s="48">
        <f>SUM(E7:AB7)</f>
        <v>61.189999999999998</v>
      </c>
      <c r="D7" s="49"/>
      <c r="E7" s="50">
        <v>9.7100000000000009</v>
      </c>
      <c r="F7" s="51">
        <v>0</v>
      </c>
      <c r="G7" s="51">
        <v>0</v>
      </c>
      <c r="H7" s="51">
        <v>0</v>
      </c>
      <c r="I7" s="51">
        <v>0</v>
      </c>
      <c r="J7" s="51">
        <v>13.109999999999999</v>
      </c>
      <c r="K7" s="51">
        <v>11.279999999999999</v>
      </c>
      <c r="L7" s="51">
        <v>10.609999999999999</v>
      </c>
      <c r="M7" s="51">
        <v>0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1.4399999999999999</v>
      </c>
      <c r="W7" s="51">
        <v>0</v>
      </c>
      <c r="X7" s="51">
        <v>0</v>
      </c>
      <c r="Y7" s="51">
        <v>0</v>
      </c>
      <c r="Z7" s="51">
        <v>14.92</v>
      </c>
      <c r="AA7" s="51">
        <v>0</v>
      </c>
      <c r="AB7" s="52">
        <v>0.12</v>
      </c>
    </row>
    <row r="8" ht="16.5">
      <c r="A8" s="34"/>
      <c r="B8" s="53">
        <v>45721</v>
      </c>
      <c r="C8" s="48">
        <f>SUM(E8:AB8)</f>
        <v>28.290000000000003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4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14.029999999999999</v>
      </c>
      <c r="Y8" s="51">
        <v>2.1899999999999999</v>
      </c>
      <c r="Z8" s="51">
        <v>7.1799999999999997</v>
      </c>
      <c r="AA8" s="51">
        <v>0</v>
      </c>
      <c r="AB8" s="52">
        <v>0.89000000000000001</v>
      </c>
    </row>
    <row r="9" ht="16.5">
      <c r="A9" s="34"/>
      <c r="B9" s="53">
        <v>45722</v>
      </c>
      <c r="C9" s="48">
        <f>SUM(E9:AB9)</f>
        <v>29.68</v>
      </c>
      <c r="D9" s="49"/>
      <c r="E9" s="50">
        <v>0</v>
      </c>
      <c r="F9" s="51">
        <v>0</v>
      </c>
      <c r="G9" s="51">
        <v>0</v>
      </c>
      <c r="H9" s="51">
        <v>0</v>
      </c>
      <c r="I9" s="51">
        <v>0</v>
      </c>
      <c r="J9" s="51">
        <v>2.3900000000000001</v>
      </c>
      <c r="K9" s="51">
        <v>0</v>
      </c>
      <c r="L9" s="51">
        <v>0.62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14.56</v>
      </c>
      <c r="AA9" s="51">
        <v>0</v>
      </c>
      <c r="AB9" s="52">
        <v>12.109999999999999</v>
      </c>
    </row>
    <row r="10" ht="16.5">
      <c r="A10" s="34"/>
      <c r="B10" s="53">
        <v>45723</v>
      </c>
      <c r="C10" s="48">
        <f>SUM(E10:AB10)</f>
        <v>43.719999999999999</v>
      </c>
      <c r="D10" s="49"/>
      <c r="E10" s="50">
        <v>4.6699999999999999</v>
      </c>
      <c r="F10" s="51">
        <v>0</v>
      </c>
      <c r="G10" s="51">
        <v>0</v>
      </c>
      <c r="H10" s="51">
        <v>0</v>
      </c>
      <c r="I10" s="51">
        <v>0</v>
      </c>
      <c r="J10" s="51">
        <v>6.5999999999999996</v>
      </c>
      <c r="K10" s="51">
        <v>14.539999999999999</v>
      </c>
      <c r="L10" s="51">
        <v>1.55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16.359999999999999</v>
      </c>
    </row>
    <row r="11" ht="16.5">
      <c r="A11" s="34"/>
      <c r="B11" s="53">
        <v>45724</v>
      </c>
      <c r="C11" s="48">
        <f>SUM(E11:AB11)</f>
        <v>13.350000000000001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8.3000000000000007</v>
      </c>
      <c r="K11" s="51">
        <v>5.0499999999999998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45725</v>
      </c>
      <c r="C12" s="48">
        <f>SUM(E12:AB12)</f>
        <v>3.5800000000000001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2.1099999999999999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1.47</v>
      </c>
      <c r="Z12" s="51">
        <v>0</v>
      </c>
      <c r="AA12" s="51">
        <v>0</v>
      </c>
      <c r="AB12" s="52">
        <v>0</v>
      </c>
    </row>
    <row r="13" ht="16.5">
      <c r="A13" s="34"/>
      <c r="B13" s="53">
        <v>45726</v>
      </c>
      <c r="C13" s="48">
        <f>SUM(E13:AB13)</f>
        <v>8.9100000000000001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5.3200000000000003</v>
      </c>
      <c r="L13" s="51">
        <v>3.5899999999999999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45727</v>
      </c>
      <c r="C14" s="48">
        <f>SUM(E14:AB14)</f>
        <v>46.079999999999998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0.93000000000000005</v>
      </c>
      <c r="N14" s="51">
        <v>0</v>
      </c>
      <c r="O14" s="51">
        <v>0</v>
      </c>
      <c r="P14" s="51">
        <v>0</v>
      </c>
      <c r="Q14" s="51">
        <v>0</v>
      </c>
      <c r="R14" s="51">
        <v>0</v>
      </c>
      <c r="S14" s="51">
        <v>2.8799999999999999</v>
      </c>
      <c r="T14" s="51">
        <v>3.27</v>
      </c>
      <c r="U14" s="51">
        <v>15.449999999999999</v>
      </c>
      <c r="V14" s="51">
        <v>16.32</v>
      </c>
      <c r="W14" s="51">
        <v>7.2300000000000004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45728</v>
      </c>
      <c r="C15" s="48">
        <f>SUM(E15:AB15)</f>
        <v>25.710000000000001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13.06</v>
      </c>
      <c r="V15" s="51">
        <v>0</v>
      </c>
      <c r="W15" s="51">
        <v>0</v>
      </c>
      <c r="X15" s="51">
        <v>0</v>
      </c>
      <c r="Y15" s="51">
        <v>0</v>
      </c>
      <c r="Z15" s="51">
        <v>12.65</v>
      </c>
      <c r="AA15" s="51">
        <v>0</v>
      </c>
      <c r="AB15" s="52">
        <v>0</v>
      </c>
    </row>
    <row r="16" ht="16.5">
      <c r="A16" s="34"/>
      <c r="B16" s="53">
        <v>45729</v>
      </c>
      <c r="C16" s="48">
        <f>SUM(E16:AB16)</f>
        <v>0.14000000000000001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0.14000000000000001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45730</v>
      </c>
      <c r="C17" s="48">
        <f>SUM(E17:AB17)</f>
        <v>1.21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0.81000000000000005</v>
      </c>
      <c r="V17" s="51">
        <v>0</v>
      </c>
      <c r="W17" s="51">
        <v>0</v>
      </c>
      <c r="X17" s="51">
        <v>0</v>
      </c>
      <c r="Y17" s="51">
        <v>0.40000000000000002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45731</v>
      </c>
      <c r="C18" s="48">
        <f>SUM(E18:AB18)</f>
        <v>22.690000000000001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3.77</v>
      </c>
      <c r="U18" s="51">
        <v>15.26</v>
      </c>
      <c r="V18" s="51">
        <v>0</v>
      </c>
      <c r="W18" s="51">
        <v>3.6600000000000001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45732</v>
      </c>
      <c r="C19" s="48">
        <f>SUM(E19:AB19)</f>
        <v>0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45733</v>
      </c>
      <c r="C20" s="48">
        <f>SUM(E20:AB20)</f>
        <v>2.3599999999999999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0</v>
      </c>
      <c r="R20" s="51">
        <v>0</v>
      </c>
      <c r="S20" s="51">
        <v>0</v>
      </c>
      <c r="T20" s="51">
        <v>0</v>
      </c>
      <c r="U20" s="51">
        <v>0</v>
      </c>
      <c r="V20" s="51">
        <v>0</v>
      </c>
      <c r="W20" s="51">
        <v>0</v>
      </c>
      <c r="X20" s="51">
        <v>0</v>
      </c>
      <c r="Y20" s="51">
        <v>2.3599999999999999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45734</v>
      </c>
      <c r="C21" s="48">
        <f>SUM(E21:AB21)</f>
        <v>120.35999999999999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51">
        <v>0</v>
      </c>
      <c r="Q21" s="51">
        <v>0</v>
      </c>
      <c r="R21" s="51">
        <v>0</v>
      </c>
      <c r="S21" s="51">
        <v>0</v>
      </c>
      <c r="T21" s="51">
        <v>0</v>
      </c>
      <c r="U21" s="51">
        <v>15.15</v>
      </c>
      <c r="V21" s="51">
        <v>16.84</v>
      </c>
      <c r="W21" s="51">
        <v>16.199999999999999</v>
      </c>
      <c r="X21" s="51">
        <v>16.309999999999999</v>
      </c>
      <c r="Y21" s="51">
        <v>17.07</v>
      </c>
      <c r="Z21" s="51">
        <v>16.670000000000002</v>
      </c>
      <c r="AA21" s="51">
        <v>6.0199999999999996</v>
      </c>
      <c r="AB21" s="52">
        <v>16.100000000000001</v>
      </c>
    </row>
    <row r="22" ht="16.5">
      <c r="A22" s="34"/>
      <c r="B22" s="53">
        <v>45735</v>
      </c>
      <c r="C22" s="48">
        <f>SUM(E22:AB22)</f>
        <v>78.899999999999991</v>
      </c>
      <c r="D22" s="49"/>
      <c r="E22" s="50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0.080000000000000002</v>
      </c>
      <c r="V22" s="51">
        <v>15.74</v>
      </c>
      <c r="W22" s="51">
        <v>10.44</v>
      </c>
      <c r="X22" s="51">
        <v>16.559999999999999</v>
      </c>
      <c r="Y22" s="51">
        <v>16.600000000000001</v>
      </c>
      <c r="Z22" s="51">
        <v>16.719999999999999</v>
      </c>
      <c r="AA22" s="51">
        <v>0</v>
      </c>
      <c r="AB22" s="52">
        <v>2.7599999999999998</v>
      </c>
    </row>
    <row r="23" ht="16.5">
      <c r="A23" s="34"/>
      <c r="B23" s="53">
        <v>45736</v>
      </c>
      <c r="C23" s="48">
        <f>SUM(E23:AB23)</f>
        <v>118.25</v>
      </c>
      <c r="D23" s="49"/>
      <c r="E23" s="50">
        <v>12.91</v>
      </c>
      <c r="F23" s="51">
        <v>0</v>
      </c>
      <c r="G23" s="51">
        <v>0</v>
      </c>
      <c r="H23" s="51">
        <v>0</v>
      </c>
      <c r="I23" s="51">
        <v>0</v>
      </c>
      <c r="J23" s="51">
        <v>10.66</v>
      </c>
      <c r="K23" s="51">
        <v>4.2599999999999998</v>
      </c>
      <c r="L23" s="51">
        <v>0.050000000000000003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9.5099999999999998</v>
      </c>
      <c r="W23" s="51">
        <v>2.5099999999999998</v>
      </c>
      <c r="X23" s="51">
        <v>16.309999999999999</v>
      </c>
      <c r="Y23" s="51">
        <v>14.07</v>
      </c>
      <c r="Z23" s="51">
        <v>16.16</v>
      </c>
      <c r="AA23" s="51">
        <v>16.68</v>
      </c>
      <c r="AB23" s="52">
        <v>15.130000000000001</v>
      </c>
    </row>
    <row r="24" ht="16.5">
      <c r="A24" s="34"/>
      <c r="B24" s="53">
        <v>45737</v>
      </c>
      <c r="C24" s="48">
        <f>SUM(E24:AB24)</f>
        <v>117.54000000000001</v>
      </c>
      <c r="D24" s="49"/>
      <c r="E24" s="50">
        <v>16.940000000000001</v>
      </c>
      <c r="F24" s="51">
        <v>0</v>
      </c>
      <c r="G24" s="51">
        <v>0</v>
      </c>
      <c r="H24" s="51">
        <v>0</v>
      </c>
      <c r="I24" s="51">
        <v>11.41</v>
      </c>
      <c r="J24" s="51">
        <v>12.949999999999999</v>
      </c>
      <c r="K24" s="51">
        <v>12.970000000000001</v>
      </c>
      <c r="L24" s="51">
        <v>12.92</v>
      </c>
      <c r="M24" s="51">
        <v>0</v>
      </c>
      <c r="N24" s="51">
        <v>0</v>
      </c>
      <c r="O24" s="51">
        <v>0</v>
      </c>
      <c r="P24" s="51">
        <v>0</v>
      </c>
      <c r="Q24" s="51">
        <v>0</v>
      </c>
      <c r="R24" s="51">
        <v>0</v>
      </c>
      <c r="S24" s="51">
        <v>0</v>
      </c>
      <c r="T24" s="51">
        <v>0</v>
      </c>
      <c r="U24" s="51">
        <v>14.76</v>
      </c>
      <c r="V24" s="51">
        <v>8.4000000000000004</v>
      </c>
      <c r="W24" s="51">
        <v>6.5499999999999998</v>
      </c>
      <c r="X24" s="51">
        <v>0</v>
      </c>
      <c r="Y24" s="51">
        <v>0</v>
      </c>
      <c r="Z24" s="51">
        <v>16.699999999999999</v>
      </c>
      <c r="AA24" s="51">
        <v>0</v>
      </c>
      <c r="AB24" s="52">
        <v>3.9399999999999999</v>
      </c>
    </row>
    <row r="25" ht="16.5">
      <c r="A25" s="34"/>
      <c r="B25" s="53">
        <v>45738</v>
      </c>
      <c r="C25" s="48">
        <f>SUM(E25:AB25)</f>
        <v>20.880000000000003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12.550000000000001</v>
      </c>
      <c r="V25" s="51">
        <v>8.1400000000000006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0.19</v>
      </c>
    </row>
    <row r="26" ht="16.5">
      <c r="A26" s="34"/>
      <c r="B26" s="53">
        <v>45739</v>
      </c>
      <c r="C26" s="48">
        <f>SUM(E26:AB26)</f>
        <v>111.61999999999999</v>
      </c>
      <c r="D26" s="49"/>
      <c r="E26" s="50">
        <v>7.0199999999999996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51">
        <v>0</v>
      </c>
      <c r="Q26" s="51">
        <v>0</v>
      </c>
      <c r="R26" s="51">
        <v>0</v>
      </c>
      <c r="S26" s="51">
        <v>0</v>
      </c>
      <c r="T26" s="51">
        <v>0</v>
      </c>
      <c r="U26" s="51">
        <v>9.0999999999999996</v>
      </c>
      <c r="V26" s="51">
        <v>15.880000000000001</v>
      </c>
      <c r="W26" s="51">
        <v>16.239999999999998</v>
      </c>
      <c r="X26" s="51">
        <v>15.16</v>
      </c>
      <c r="Y26" s="51">
        <v>16.280000000000001</v>
      </c>
      <c r="Z26" s="51">
        <v>6.9100000000000001</v>
      </c>
      <c r="AA26" s="51">
        <v>16.120000000000001</v>
      </c>
      <c r="AB26" s="52">
        <v>8.9100000000000001</v>
      </c>
    </row>
    <row r="27" ht="16.5">
      <c r="A27" s="34"/>
      <c r="B27" s="53">
        <v>45740</v>
      </c>
      <c r="C27" s="48">
        <f>SUM(E27:AB27)</f>
        <v>21.939999999999998</v>
      </c>
      <c r="D27" s="49"/>
      <c r="E27" s="50">
        <v>4.9699999999999998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0</v>
      </c>
      <c r="M27" s="51">
        <v>0</v>
      </c>
      <c r="N27" s="51">
        <v>0</v>
      </c>
      <c r="O27" s="51">
        <v>0</v>
      </c>
      <c r="P27" s="51">
        <v>0</v>
      </c>
      <c r="Q27" s="51">
        <v>0</v>
      </c>
      <c r="R27" s="51">
        <v>0</v>
      </c>
      <c r="S27" s="51">
        <v>0</v>
      </c>
      <c r="T27" s="51">
        <v>16.129999999999999</v>
      </c>
      <c r="U27" s="51">
        <v>0.83999999999999997</v>
      </c>
      <c r="V27" s="51">
        <v>0</v>
      </c>
      <c r="W27" s="51">
        <v>0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45741</v>
      </c>
      <c r="C28" s="48">
        <f>SUM(E28:AB28)</f>
        <v>34.320000000000007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0</v>
      </c>
      <c r="S28" s="51">
        <v>3.7400000000000002</v>
      </c>
      <c r="T28" s="51">
        <v>14.220000000000001</v>
      </c>
      <c r="U28" s="51">
        <v>0</v>
      </c>
      <c r="V28" s="51">
        <v>0</v>
      </c>
      <c r="W28" s="51">
        <v>0</v>
      </c>
      <c r="X28" s="51">
        <v>0</v>
      </c>
      <c r="Y28" s="51">
        <v>4.9900000000000002</v>
      </c>
      <c r="Z28" s="51">
        <v>0.26000000000000001</v>
      </c>
      <c r="AA28" s="51">
        <v>0</v>
      </c>
      <c r="AB28" s="52">
        <v>11.109999999999999</v>
      </c>
    </row>
    <row r="29" ht="16.5">
      <c r="A29" s="34"/>
      <c r="B29" s="53">
        <v>45742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45743</v>
      </c>
      <c r="C30" s="48">
        <f>SUM(E30:AB30)</f>
        <v>9.8499999999999996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3.8900000000000001</v>
      </c>
      <c r="O30" s="51">
        <v>0</v>
      </c>
      <c r="P30" s="51">
        <v>0</v>
      </c>
      <c r="Q30" s="51">
        <v>0</v>
      </c>
      <c r="R30" s="51">
        <v>1.1200000000000001</v>
      </c>
      <c r="S30" s="51">
        <v>4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0.83999999999999997</v>
      </c>
      <c r="AA30" s="51">
        <v>0</v>
      </c>
      <c r="AB30" s="52">
        <v>0</v>
      </c>
    </row>
    <row r="31" ht="16.5">
      <c r="A31" s="34"/>
      <c r="B31" s="53">
        <v>45744</v>
      </c>
      <c r="C31" s="48">
        <f>SUM(E31:AB31)</f>
        <v>13.270000000000001</v>
      </c>
      <c r="D31" s="49"/>
      <c r="E31" s="50">
        <v>1.05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0.089999999999999997</v>
      </c>
      <c r="M31" s="51">
        <v>0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9.3900000000000006</v>
      </c>
      <c r="AA31" s="51">
        <v>0</v>
      </c>
      <c r="AB31" s="52">
        <v>2.7400000000000002</v>
      </c>
    </row>
    <row r="32" ht="16.5">
      <c r="A32" s="34"/>
      <c r="B32" s="53">
        <v>45745</v>
      </c>
      <c r="C32" s="48">
        <f>SUM(E32:AB32)</f>
        <v>122.00999999999999</v>
      </c>
      <c r="D32" s="49"/>
      <c r="E32" s="50">
        <v>0</v>
      </c>
      <c r="F32" s="51">
        <v>2.9500000000000002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51">
        <v>0</v>
      </c>
      <c r="Q32" s="51">
        <v>0</v>
      </c>
      <c r="R32" s="51">
        <v>0</v>
      </c>
      <c r="S32" s="51">
        <v>0</v>
      </c>
      <c r="T32" s="51">
        <v>15.16</v>
      </c>
      <c r="U32" s="51">
        <v>16.190000000000001</v>
      </c>
      <c r="V32" s="51">
        <v>16.420000000000002</v>
      </c>
      <c r="W32" s="51">
        <v>12.24</v>
      </c>
      <c r="X32" s="51">
        <v>16.350000000000001</v>
      </c>
      <c r="Y32" s="51">
        <v>14.77</v>
      </c>
      <c r="Z32" s="51">
        <v>2.71</v>
      </c>
      <c r="AA32" s="51">
        <v>8.25</v>
      </c>
      <c r="AB32" s="52">
        <v>16.969999999999999</v>
      </c>
    </row>
    <row r="33" ht="16.5">
      <c r="A33" s="34"/>
      <c r="B33" s="53">
        <v>45746</v>
      </c>
      <c r="C33" s="48">
        <f>SUM(E33:AB33)</f>
        <v>21.120000000000001</v>
      </c>
      <c r="D33" s="49"/>
      <c r="E33" s="50">
        <v>17.170000000000002</v>
      </c>
      <c r="F33" s="51">
        <v>3.9500000000000002</v>
      </c>
      <c r="G33" s="51"/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45747</v>
      </c>
      <c r="C34" s="55">
        <f>SUM(E34:AB34)</f>
        <v>76.899999999999991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10.35</v>
      </c>
      <c r="V34" s="51">
        <v>15.19</v>
      </c>
      <c r="W34" s="51">
        <v>5.6500000000000004</v>
      </c>
      <c r="X34" s="51">
        <v>15.470000000000001</v>
      </c>
      <c r="Y34" s="51">
        <v>16.25</v>
      </c>
      <c r="Z34" s="51">
        <v>0</v>
      </c>
      <c r="AA34" s="51">
        <v>13.6</v>
      </c>
      <c r="AB34" s="52">
        <v>0.39000000000000001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34"/>
      <c r="B37" s="35" t="s">
        <v>37</v>
      </c>
      <c r="C37" s="36" t="s">
        <v>38</v>
      </c>
      <c r="D37" s="37"/>
      <c r="E37" s="38" t="s">
        <v>40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57" t="s">
        <v>26</v>
      </c>
    </row>
    <row r="39" ht="17.25">
      <c r="A39" s="34"/>
      <c r="B39" s="47">
        <v>45717</v>
      </c>
      <c r="C39" s="48">
        <f>SUM(E39:AB39)</f>
        <v>-81.930000000000007</v>
      </c>
      <c r="D39" s="49"/>
      <c r="E39" s="50">
        <v>0</v>
      </c>
      <c r="F39" s="51">
        <v>-9.0399999999999991</v>
      </c>
      <c r="G39" s="51">
        <v>-2.1099999999999999</v>
      </c>
      <c r="H39" s="51">
        <v>0</v>
      </c>
      <c r="I39" s="51">
        <v>0</v>
      </c>
      <c r="J39" s="51">
        <v>0</v>
      </c>
      <c r="K39" s="51">
        <v>0</v>
      </c>
      <c r="L39" s="51">
        <v>0</v>
      </c>
      <c r="M39" s="51">
        <v>0</v>
      </c>
      <c r="N39" s="51">
        <v>0</v>
      </c>
      <c r="O39" s="51">
        <v>-2.1600000000000001</v>
      </c>
      <c r="P39" s="51">
        <v>0</v>
      </c>
      <c r="Q39" s="51">
        <v>0</v>
      </c>
      <c r="R39" s="51">
        <v>0</v>
      </c>
      <c r="S39" s="51">
        <v>-7.25</v>
      </c>
      <c r="T39" s="51">
        <v>-5.5599999999999996</v>
      </c>
      <c r="U39" s="51">
        <v>0</v>
      </c>
      <c r="V39" s="51">
        <v>-11.640000000000001</v>
      </c>
      <c r="W39" s="51">
        <v>-12.140000000000001</v>
      </c>
      <c r="X39" s="51">
        <v>-11.92</v>
      </c>
      <c r="Y39" s="51">
        <v>-12.44</v>
      </c>
      <c r="Z39" s="51">
        <v>0</v>
      </c>
      <c r="AA39" s="51">
        <v>0</v>
      </c>
      <c r="AB39" s="52">
        <v>-7.6699999999999999</v>
      </c>
    </row>
    <row r="40" ht="16.5">
      <c r="A40" s="34"/>
      <c r="B40" s="53">
        <v>45718</v>
      </c>
      <c r="C40" s="48">
        <f>SUM(E40:AB40)</f>
        <v>-27.640000000000001</v>
      </c>
      <c r="D40" s="49"/>
      <c r="E40" s="50">
        <v>-3.9700000000000002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1">
        <v>0</v>
      </c>
      <c r="M40" s="51">
        <v>0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-11.69</v>
      </c>
      <c r="W40" s="51">
        <v>-1.05</v>
      </c>
      <c r="X40" s="51">
        <v>-3.3199999999999998</v>
      </c>
      <c r="Y40" s="51">
        <v>-6.6100000000000003</v>
      </c>
      <c r="Z40" s="51">
        <v>0</v>
      </c>
      <c r="AA40" s="51">
        <v>-1</v>
      </c>
      <c r="AB40" s="52">
        <v>0</v>
      </c>
    </row>
    <row r="41" ht="16.5">
      <c r="A41" s="34"/>
      <c r="B41" s="53">
        <v>45719</v>
      </c>
      <c r="C41" s="48">
        <f>SUM(E41:AB41)</f>
        <v>-20.219999999999999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-3.4700000000000002</v>
      </c>
      <c r="M41" s="51">
        <v>-11.33</v>
      </c>
      <c r="N41" s="51">
        <v>0</v>
      </c>
      <c r="O41" s="51">
        <v>0</v>
      </c>
      <c r="P41" s="51">
        <v>0</v>
      </c>
      <c r="Q41" s="51">
        <v>0</v>
      </c>
      <c r="R41" s="51">
        <v>0</v>
      </c>
      <c r="S41" s="51">
        <v>0</v>
      </c>
      <c r="T41" s="51">
        <v>0</v>
      </c>
      <c r="U41" s="51">
        <v>-0.56000000000000005</v>
      </c>
      <c r="V41" s="51">
        <v>-0.37</v>
      </c>
      <c r="W41" s="51">
        <v>0</v>
      </c>
      <c r="X41" s="51">
        <v>0</v>
      </c>
      <c r="Y41" s="51">
        <v>0</v>
      </c>
      <c r="Z41" s="51">
        <v>0</v>
      </c>
      <c r="AA41" s="51">
        <v>-0.72999999999999998</v>
      </c>
      <c r="AB41" s="52">
        <v>-3.7599999999999998</v>
      </c>
    </row>
    <row r="42" ht="16.5">
      <c r="A42" s="34"/>
      <c r="B42" s="53">
        <v>45720</v>
      </c>
      <c r="C42" s="48">
        <f>SUM(E42:AB42)</f>
        <v>-68.549999999999997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-5.9299999999999997</v>
      </c>
      <c r="N42" s="51">
        <v>-0.72999999999999998</v>
      </c>
      <c r="O42" s="51">
        <v>0</v>
      </c>
      <c r="P42" s="51">
        <v>0</v>
      </c>
      <c r="Q42" s="51">
        <v>0</v>
      </c>
      <c r="R42" s="51">
        <v>0</v>
      </c>
      <c r="S42" s="51">
        <v>0</v>
      </c>
      <c r="T42" s="51">
        <v>-12.77</v>
      </c>
      <c r="U42" s="51">
        <v>-5.21</v>
      </c>
      <c r="V42" s="51">
        <v>-0.60999999999999999</v>
      </c>
      <c r="W42" s="51">
        <v>-12.5</v>
      </c>
      <c r="X42" s="51">
        <v>-12.609999999999999</v>
      </c>
      <c r="Y42" s="51">
        <v>-6.29</v>
      </c>
      <c r="Z42" s="51">
        <v>0</v>
      </c>
      <c r="AA42" s="51">
        <v>-11.199999999999999</v>
      </c>
      <c r="AB42" s="52">
        <v>-0.69999999999999996</v>
      </c>
    </row>
    <row r="43" ht="16.5">
      <c r="A43" s="34"/>
      <c r="B43" s="53">
        <v>45721</v>
      </c>
      <c r="C43" s="48">
        <f>SUM(E43:AB43)</f>
        <v>-84.519999999999996</v>
      </c>
      <c r="D43" s="49"/>
      <c r="E43" s="50">
        <v>-10.94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-12.56</v>
      </c>
      <c r="L43" s="51">
        <v>-9.1300000000000008</v>
      </c>
      <c r="M43" s="51">
        <v>-9.4499999999999993</v>
      </c>
      <c r="N43" s="51">
        <v>0</v>
      </c>
      <c r="O43" s="51">
        <v>0</v>
      </c>
      <c r="P43" s="51">
        <v>0</v>
      </c>
      <c r="Q43" s="51">
        <v>0</v>
      </c>
      <c r="R43" s="51">
        <v>0</v>
      </c>
      <c r="S43" s="51">
        <v>0</v>
      </c>
      <c r="T43" s="51">
        <v>0</v>
      </c>
      <c r="U43" s="51">
        <v>-12.390000000000001</v>
      </c>
      <c r="V43" s="51">
        <v>-12.359999999999999</v>
      </c>
      <c r="W43" s="51">
        <v>-5.1299999999999999</v>
      </c>
      <c r="X43" s="51">
        <v>0</v>
      </c>
      <c r="Y43" s="51">
        <v>-0.41999999999999998</v>
      </c>
      <c r="Z43" s="51">
        <v>0</v>
      </c>
      <c r="AA43" s="51">
        <v>-11.220000000000001</v>
      </c>
      <c r="AB43" s="52">
        <v>-0.92000000000000004</v>
      </c>
    </row>
    <row r="44" ht="16.5">
      <c r="A44" s="34"/>
      <c r="B44" s="53">
        <v>45722</v>
      </c>
      <c r="C44" s="48">
        <f>SUM(E44:AB44)</f>
        <v>-88.930000000000007</v>
      </c>
      <c r="D44" s="49"/>
      <c r="E44" s="50">
        <v>-7.9900000000000002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-8.9700000000000006</v>
      </c>
      <c r="L44" s="51">
        <v>-3.6400000000000001</v>
      </c>
      <c r="M44" s="51">
        <v>0</v>
      </c>
      <c r="N44" s="51">
        <v>0</v>
      </c>
      <c r="O44" s="51">
        <v>0</v>
      </c>
      <c r="P44" s="51">
        <v>0</v>
      </c>
      <c r="Q44" s="51">
        <v>0</v>
      </c>
      <c r="R44" s="51">
        <v>0</v>
      </c>
      <c r="S44" s="51">
        <v>0</v>
      </c>
      <c r="T44" s="51">
        <v>0</v>
      </c>
      <c r="U44" s="51">
        <v>-12.58</v>
      </c>
      <c r="V44" s="51">
        <v>-12.99</v>
      </c>
      <c r="W44" s="51">
        <v>-12.390000000000001</v>
      </c>
      <c r="X44" s="51">
        <v>-12.99</v>
      </c>
      <c r="Y44" s="51">
        <v>-12.59</v>
      </c>
      <c r="Z44" s="51">
        <v>0</v>
      </c>
      <c r="AA44" s="51">
        <v>-4.79</v>
      </c>
      <c r="AB44" s="52">
        <v>0</v>
      </c>
    </row>
    <row r="45" ht="16.5">
      <c r="A45" s="34"/>
      <c r="B45" s="53">
        <v>45723</v>
      </c>
      <c r="C45" s="48">
        <f>SUM(E45:AB45)</f>
        <v>-78.990000000000009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0</v>
      </c>
      <c r="J45" s="51">
        <v>-0.14999999999999999</v>
      </c>
      <c r="K45" s="51">
        <v>0</v>
      </c>
      <c r="L45" s="51">
        <v>-0.40000000000000002</v>
      </c>
      <c r="M45" s="51">
        <v>0</v>
      </c>
      <c r="N45" s="51">
        <v>0</v>
      </c>
      <c r="O45" s="51">
        <v>0</v>
      </c>
      <c r="P45" s="51">
        <v>0</v>
      </c>
      <c r="Q45" s="51">
        <v>0</v>
      </c>
      <c r="R45" s="51">
        <v>0</v>
      </c>
      <c r="S45" s="51">
        <v>0</v>
      </c>
      <c r="T45" s="51">
        <v>0</v>
      </c>
      <c r="U45" s="51">
        <v>-12.77</v>
      </c>
      <c r="V45" s="51">
        <v>-10.039999999999999</v>
      </c>
      <c r="W45" s="51">
        <v>-10.81</v>
      </c>
      <c r="X45" s="51">
        <v>-11.449999999999999</v>
      </c>
      <c r="Y45" s="51">
        <v>-11.73</v>
      </c>
      <c r="Z45" s="51">
        <v>-11.890000000000001</v>
      </c>
      <c r="AA45" s="51">
        <v>-9.75</v>
      </c>
      <c r="AB45" s="52">
        <v>0</v>
      </c>
    </row>
    <row r="46" ht="16.5">
      <c r="A46" s="34"/>
      <c r="B46" s="53">
        <v>45724</v>
      </c>
      <c r="C46" s="48">
        <f>SUM(E46:AB46)</f>
        <v>-87.170000000000016</v>
      </c>
      <c r="D46" s="49"/>
      <c r="E46" s="50">
        <v>-12.32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-1.1100000000000001</v>
      </c>
      <c r="M46" s="51">
        <v>0</v>
      </c>
      <c r="N46" s="51">
        <v>0</v>
      </c>
      <c r="O46" s="51">
        <v>0</v>
      </c>
      <c r="P46" s="51">
        <v>0</v>
      </c>
      <c r="Q46" s="51">
        <v>0</v>
      </c>
      <c r="R46" s="51">
        <v>0</v>
      </c>
      <c r="S46" s="51">
        <v>0</v>
      </c>
      <c r="T46" s="51">
        <v>0</v>
      </c>
      <c r="U46" s="51">
        <v>-9.3900000000000006</v>
      </c>
      <c r="V46" s="51">
        <v>-9.0299999999999994</v>
      </c>
      <c r="W46" s="51">
        <v>-9.1400000000000006</v>
      </c>
      <c r="X46" s="51">
        <v>-9.3399999999999999</v>
      </c>
      <c r="Y46" s="51">
        <v>-9.3499999999999996</v>
      </c>
      <c r="Z46" s="51">
        <v>-9.3300000000000001</v>
      </c>
      <c r="AA46" s="51">
        <v>-9.1500000000000004</v>
      </c>
      <c r="AB46" s="52">
        <v>-9.0099999999999998</v>
      </c>
    </row>
    <row r="47" ht="16.5">
      <c r="A47" s="34"/>
      <c r="B47" s="53">
        <v>45725</v>
      </c>
      <c r="C47" s="48">
        <f>SUM(E47:AB47)</f>
        <v>-85</v>
      </c>
      <c r="D47" s="49"/>
      <c r="E47" s="50">
        <v>-7.9800000000000004</v>
      </c>
      <c r="F47" s="51">
        <v>0</v>
      </c>
      <c r="G47" s="51">
        <v>0</v>
      </c>
      <c r="H47" s="51">
        <v>0</v>
      </c>
      <c r="I47" s="51">
        <v>0</v>
      </c>
      <c r="J47" s="51">
        <v>-8.1600000000000001</v>
      </c>
      <c r="K47" s="51">
        <v>0</v>
      </c>
      <c r="L47" s="51">
        <v>0</v>
      </c>
      <c r="M47" s="51">
        <v>0</v>
      </c>
      <c r="N47" s="51">
        <v>0</v>
      </c>
      <c r="O47" s="51">
        <v>0</v>
      </c>
      <c r="P47" s="51">
        <v>0</v>
      </c>
      <c r="Q47" s="51">
        <v>0</v>
      </c>
      <c r="R47" s="51">
        <v>0</v>
      </c>
      <c r="S47" s="51">
        <v>0</v>
      </c>
      <c r="T47" s="51">
        <v>0</v>
      </c>
      <c r="U47" s="51">
        <v>-9.7100000000000009</v>
      </c>
      <c r="V47" s="51">
        <v>-10.94</v>
      </c>
      <c r="W47" s="51">
        <v>-12.02</v>
      </c>
      <c r="X47" s="51">
        <v>-8.1799999999999997</v>
      </c>
      <c r="Y47" s="51">
        <v>0</v>
      </c>
      <c r="Z47" s="51">
        <v>-11.92</v>
      </c>
      <c r="AA47" s="51">
        <v>-12.279999999999999</v>
      </c>
      <c r="AB47" s="52">
        <v>-3.8100000000000001</v>
      </c>
    </row>
    <row r="48" ht="16.5">
      <c r="A48" s="34"/>
      <c r="B48" s="53">
        <v>45726</v>
      </c>
      <c r="C48" s="48">
        <f>SUM(E48:AB48)</f>
        <v>-93.099999999999994</v>
      </c>
      <c r="D48" s="49"/>
      <c r="E48" s="50">
        <v>0</v>
      </c>
      <c r="F48" s="51">
        <v>0</v>
      </c>
      <c r="G48" s="51">
        <v>0</v>
      </c>
      <c r="H48" s="51">
        <v>0</v>
      </c>
      <c r="I48" s="51">
        <v>0</v>
      </c>
      <c r="J48" s="51">
        <v>-7.7599999999999998</v>
      </c>
      <c r="K48" s="51">
        <v>0</v>
      </c>
      <c r="L48" s="51">
        <v>0</v>
      </c>
      <c r="M48" s="51">
        <v>-0.47999999999999998</v>
      </c>
      <c r="N48" s="51">
        <v>0</v>
      </c>
      <c r="O48" s="51">
        <v>0</v>
      </c>
      <c r="P48" s="51">
        <v>0</v>
      </c>
      <c r="Q48" s="51">
        <v>0</v>
      </c>
      <c r="R48" s="51">
        <v>0</v>
      </c>
      <c r="S48" s="51">
        <v>0</v>
      </c>
      <c r="T48" s="51">
        <v>0</v>
      </c>
      <c r="U48" s="51">
        <v>-13.06</v>
      </c>
      <c r="V48" s="51">
        <v>-10.529999999999999</v>
      </c>
      <c r="W48" s="51">
        <v>-12.9</v>
      </c>
      <c r="X48" s="51">
        <v>-1.72</v>
      </c>
      <c r="Y48" s="51">
        <v>-12.57</v>
      </c>
      <c r="Z48" s="51">
        <v>-12.25</v>
      </c>
      <c r="AA48" s="51">
        <v>-11.039999999999999</v>
      </c>
      <c r="AB48" s="52">
        <v>-10.789999999999999</v>
      </c>
    </row>
    <row r="49" ht="16.5">
      <c r="A49" s="34"/>
      <c r="B49" s="53">
        <v>45727</v>
      </c>
      <c r="C49" s="48">
        <f>SUM(E49:AB49)</f>
        <v>-82.200000000000003</v>
      </c>
      <c r="D49" s="49"/>
      <c r="E49" s="50">
        <v>-5.2000000000000002</v>
      </c>
      <c r="F49" s="51">
        <v>0</v>
      </c>
      <c r="G49" s="51">
        <v>0</v>
      </c>
      <c r="H49" s="51">
        <v>0</v>
      </c>
      <c r="I49" s="51">
        <v>0</v>
      </c>
      <c r="J49" s="51">
        <v>-11.609999999999999</v>
      </c>
      <c r="K49" s="51">
        <v>-7.3399999999999999</v>
      </c>
      <c r="L49" s="51">
        <v>-6.1299999999999999</v>
      </c>
      <c r="M49" s="51">
        <v>0</v>
      </c>
      <c r="N49" s="51">
        <v>0</v>
      </c>
      <c r="O49" s="51">
        <v>0</v>
      </c>
      <c r="P49" s="51">
        <v>0</v>
      </c>
      <c r="Q49" s="51">
        <v>0</v>
      </c>
      <c r="R49" s="51">
        <v>0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-4.6900000000000004</v>
      </c>
      <c r="Y49" s="51">
        <v>-9.4399999999999995</v>
      </c>
      <c r="Z49" s="51">
        <v>-12.44</v>
      </c>
      <c r="AA49" s="51">
        <v>-12.98</v>
      </c>
      <c r="AB49" s="52">
        <v>-12.369999999999999</v>
      </c>
    </row>
    <row r="50" ht="16.5">
      <c r="A50" s="34"/>
      <c r="B50" s="53">
        <v>45728</v>
      </c>
      <c r="C50" s="48">
        <f>SUM(E50:AB50)</f>
        <v>-153.50999999999999</v>
      </c>
      <c r="D50" s="49"/>
      <c r="E50" s="50">
        <v>-9.1500000000000004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-11.83</v>
      </c>
      <c r="L50" s="51">
        <v>-12.94</v>
      </c>
      <c r="M50" s="51">
        <v>-13.130000000000001</v>
      </c>
      <c r="N50" s="51">
        <v>-13.19</v>
      </c>
      <c r="O50" s="51">
        <v>-13.199999999999999</v>
      </c>
      <c r="P50" s="51">
        <v>0</v>
      </c>
      <c r="Q50" s="51">
        <v>0</v>
      </c>
      <c r="R50" s="51">
        <v>0</v>
      </c>
      <c r="S50" s="51">
        <v>0</v>
      </c>
      <c r="T50" s="51">
        <v>0</v>
      </c>
      <c r="U50" s="51">
        <v>0</v>
      </c>
      <c r="V50" s="51">
        <v>-13.369999999999999</v>
      </c>
      <c r="W50" s="51">
        <v>-12.67</v>
      </c>
      <c r="X50" s="51">
        <v>-12.960000000000001</v>
      </c>
      <c r="Y50" s="51">
        <v>-10.779999999999999</v>
      </c>
      <c r="Z50" s="51">
        <v>-3.79</v>
      </c>
      <c r="AA50" s="51">
        <v>-12.960000000000001</v>
      </c>
      <c r="AB50" s="52">
        <v>-13.539999999999999</v>
      </c>
    </row>
    <row r="51" ht="16.5">
      <c r="A51" s="34"/>
      <c r="B51" s="53">
        <v>45729</v>
      </c>
      <c r="C51" s="48">
        <f>SUM(E51:AB51)</f>
        <v>-116.03</v>
      </c>
      <c r="D51" s="49"/>
      <c r="E51" s="50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-12.9</v>
      </c>
      <c r="L51" s="51">
        <v>-13.119999999999999</v>
      </c>
      <c r="M51" s="51">
        <v>-13.24</v>
      </c>
      <c r="N51" s="51">
        <v>0</v>
      </c>
      <c r="O51" s="51">
        <v>0</v>
      </c>
      <c r="P51" s="51">
        <v>0</v>
      </c>
      <c r="Q51" s="51">
        <v>0</v>
      </c>
      <c r="R51" s="51">
        <v>0</v>
      </c>
      <c r="S51" s="51">
        <v>0</v>
      </c>
      <c r="T51" s="51">
        <v>0</v>
      </c>
      <c r="U51" s="51">
        <v>-9.6300000000000008</v>
      </c>
      <c r="V51" s="51">
        <v>-9.6500000000000004</v>
      </c>
      <c r="W51" s="51">
        <v>-9.5800000000000001</v>
      </c>
      <c r="X51" s="51">
        <v>-9.3100000000000005</v>
      </c>
      <c r="Y51" s="51">
        <v>-9.2400000000000002</v>
      </c>
      <c r="Z51" s="51">
        <v>-7.6799999999999997</v>
      </c>
      <c r="AA51" s="51">
        <v>-12.56</v>
      </c>
      <c r="AB51" s="52">
        <v>-9.1199999999999992</v>
      </c>
    </row>
    <row r="52" ht="16.5">
      <c r="A52" s="34"/>
      <c r="B52" s="53">
        <v>45730</v>
      </c>
      <c r="C52" s="48">
        <f>SUM(E52:AB52)</f>
        <v>-103.95</v>
      </c>
      <c r="D52" s="49"/>
      <c r="E52" s="50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-12.68</v>
      </c>
      <c r="L52" s="51">
        <v>-12.960000000000001</v>
      </c>
      <c r="M52" s="51">
        <v>-8.9600000000000009</v>
      </c>
      <c r="N52" s="51">
        <v>0</v>
      </c>
      <c r="O52" s="51">
        <v>0</v>
      </c>
      <c r="P52" s="51">
        <v>0</v>
      </c>
      <c r="Q52" s="51">
        <v>0</v>
      </c>
      <c r="R52" s="51">
        <v>0</v>
      </c>
      <c r="S52" s="51">
        <v>0</v>
      </c>
      <c r="T52" s="51">
        <v>-1.24</v>
      </c>
      <c r="U52" s="51">
        <v>0</v>
      </c>
      <c r="V52" s="51">
        <v>-13.07</v>
      </c>
      <c r="W52" s="51">
        <v>-13.279999999999999</v>
      </c>
      <c r="X52" s="51">
        <v>-11.109999999999999</v>
      </c>
      <c r="Y52" s="51">
        <v>-0.77000000000000002</v>
      </c>
      <c r="Z52" s="51">
        <v>-8.1099999999999994</v>
      </c>
      <c r="AA52" s="51">
        <v>-12.1</v>
      </c>
      <c r="AB52" s="52">
        <v>-9.6699999999999999</v>
      </c>
    </row>
    <row r="53" ht="16.5">
      <c r="A53" s="34"/>
      <c r="B53" s="53">
        <v>45731</v>
      </c>
      <c r="C53" s="48">
        <f>SUM(E53:AB53)</f>
        <v>-54.560000000000002</v>
      </c>
      <c r="D53" s="49"/>
      <c r="E53" s="50">
        <v>-9.0700000000000003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-3.79</v>
      </c>
      <c r="L53" s="51">
        <v>-4</v>
      </c>
      <c r="M53" s="51">
        <v>0</v>
      </c>
      <c r="N53" s="51">
        <v>0</v>
      </c>
      <c r="O53" s="51">
        <v>0</v>
      </c>
      <c r="P53" s="51">
        <v>0</v>
      </c>
      <c r="Q53" s="51">
        <v>0</v>
      </c>
      <c r="R53" s="51">
        <v>0</v>
      </c>
      <c r="S53" s="51">
        <v>0</v>
      </c>
      <c r="T53" s="51">
        <v>0</v>
      </c>
      <c r="U53" s="51">
        <v>0</v>
      </c>
      <c r="V53" s="51">
        <v>-12.01</v>
      </c>
      <c r="W53" s="51">
        <v>0</v>
      </c>
      <c r="X53" s="51">
        <v>-5.1399999999999997</v>
      </c>
      <c r="Y53" s="51">
        <v>-12.6</v>
      </c>
      <c r="Z53" s="51">
        <v>-3.9500000000000002</v>
      </c>
      <c r="AA53" s="51">
        <v>-4</v>
      </c>
      <c r="AB53" s="52">
        <v>0</v>
      </c>
    </row>
    <row r="54" ht="16.5">
      <c r="A54" s="34"/>
      <c r="B54" s="53">
        <v>45732</v>
      </c>
      <c r="C54" s="48">
        <f>SUM(E54:AB54)</f>
        <v>-98.310000000000016</v>
      </c>
      <c r="D54" s="49"/>
      <c r="E54" s="50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1">
        <v>0</v>
      </c>
      <c r="M54" s="51">
        <v>0</v>
      </c>
      <c r="N54" s="51">
        <v>0</v>
      </c>
      <c r="O54" s="51">
        <v>0</v>
      </c>
      <c r="P54" s="51">
        <v>0</v>
      </c>
      <c r="Q54" s="51">
        <v>0</v>
      </c>
      <c r="R54" s="51">
        <v>0</v>
      </c>
      <c r="S54" s="51">
        <v>0</v>
      </c>
      <c r="T54" s="51">
        <v>0</v>
      </c>
      <c r="U54" s="51">
        <v>-12.300000000000001</v>
      </c>
      <c r="V54" s="51">
        <v>-13.19</v>
      </c>
      <c r="W54" s="51">
        <v>-12.67</v>
      </c>
      <c r="X54" s="51">
        <v>-13.109999999999999</v>
      </c>
      <c r="Y54" s="51">
        <v>-12.75</v>
      </c>
      <c r="Z54" s="51">
        <v>-13.119999999999999</v>
      </c>
      <c r="AA54" s="51">
        <v>-8.1699999999999999</v>
      </c>
      <c r="AB54" s="52">
        <v>-13</v>
      </c>
    </row>
    <row r="55" ht="16.5">
      <c r="A55" s="34"/>
      <c r="B55" s="53">
        <v>45733</v>
      </c>
      <c r="C55" s="48">
        <f>SUM(E55:AB55)</f>
        <v>-59.129999999999995</v>
      </c>
      <c r="D55" s="49"/>
      <c r="E55" s="50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1">
        <v>0</v>
      </c>
      <c r="M55" s="51">
        <v>0</v>
      </c>
      <c r="N55" s="51">
        <v>0</v>
      </c>
      <c r="O55" s="51">
        <v>0</v>
      </c>
      <c r="P55" s="51">
        <v>0</v>
      </c>
      <c r="Q55" s="51">
        <v>0</v>
      </c>
      <c r="R55" s="51">
        <v>0</v>
      </c>
      <c r="S55" s="51">
        <v>0</v>
      </c>
      <c r="T55" s="51">
        <v>0</v>
      </c>
      <c r="U55" s="51">
        <v>-12.789999999999999</v>
      </c>
      <c r="V55" s="51">
        <v>-6.9000000000000004</v>
      </c>
      <c r="W55" s="51">
        <v>-8.2899999999999991</v>
      </c>
      <c r="X55" s="51">
        <v>-12.09</v>
      </c>
      <c r="Y55" s="51">
        <v>0</v>
      </c>
      <c r="Z55" s="51">
        <v>-2.6299999999999999</v>
      </c>
      <c r="AA55" s="51">
        <v>-3.9500000000000002</v>
      </c>
      <c r="AB55" s="52">
        <v>-12.48</v>
      </c>
    </row>
    <row r="56" ht="16.5">
      <c r="A56" s="34"/>
      <c r="B56" s="53">
        <v>45734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45735</v>
      </c>
      <c r="C57" s="48">
        <f>SUM(E57:AB57)</f>
        <v>-7.3799999999999999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0</v>
      </c>
      <c r="M57" s="51">
        <v>0</v>
      </c>
      <c r="N57" s="51">
        <v>0</v>
      </c>
      <c r="O57" s="51">
        <v>0</v>
      </c>
      <c r="P57" s="51">
        <v>0</v>
      </c>
      <c r="Q57" s="51">
        <v>0</v>
      </c>
      <c r="R57" s="51">
        <v>0</v>
      </c>
      <c r="S57" s="51">
        <v>0</v>
      </c>
      <c r="T57" s="51">
        <v>0</v>
      </c>
      <c r="U57" s="51">
        <v>-0.87</v>
      </c>
      <c r="V57" s="51">
        <v>0</v>
      </c>
      <c r="W57" s="51">
        <v>0</v>
      </c>
      <c r="X57" s="51">
        <v>0</v>
      </c>
      <c r="Y57" s="51">
        <v>0</v>
      </c>
      <c r="Z57" s="51">
        <v>0</v>
      </c>
      <c r="AA57" s="51">
        <v>-6.5099999999999998</v>
      </c>
      <c r="AB57" s="52">
        <v>0</v>
      </c>
    </row>
    <row r="58" ht="16.5">
      <c r="A58" s="34"/>
      <c r="B58" s="53">
        <v>45736</v>
      </c>
      <c r="C58" s="48">
        <f>SUM(E58:AB58)</f>
        <v>-13.299999999999999</v>
      </c>
      <c r="D58" s="49"/>
      <c r="E58" s="50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0</v>
      </c>
      <c r="N58" s="51">
        <v>0</v>
      </c>
      <c r="O58" s="51">
        <v>0</v>
      </c>
      <c r="P58" s="51">
        <v>0</v>
      </c>
      <c r="Q58" s="51">
        <v>0</v>
      </c>
      <c r="R58" s="51">
        <v>0</v>
      </c>
      <c r="S58" s="51">
        <v>0</v>
      </c>
      <c r="T58" s="51">
        <v>0</v>
      </c>
      <c r="U58" s="51">
        <v>-12.289999999999999</v>
      </c>
      <c r="V58" s="51">
        <v>0</v>
      </c>
      <c r="W58" s="51">
        <v>-1.01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45737</v>
      </c>
      <c r="C59" s="48">
        <f>SUM(E59:AB59)</f>
        <v>-19.289999999999999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-8.5</v>
      </c>
      <c r="Y59" s="51">
        <v>-4.0800000000000001</v>
      </c>
      <c r="Z59" s="51">
        <v>0</v>
      </c>
      <c r="AA59" s="51">
        <v>-6.71</v>
      </c>
      <c r="AB59" s="52">
        <v>0</v>
      </c>
    </row>
    <row r="60" ht="16.5">
      <c r="A60" s="34"/>
      <c r="B60" s="53">
        <v>45738</v>
      </c>
      <c r="C60" s="48">
        <f>SUM(E60:AB60)</f>
        <v>-73.899999999999991</v>
      </c>
      <c r="D60" s="49"/>
      <c r="E60" s="50">
        <v>-7.6900000000000004</v>
      </c>
      <c r="F60" s="51">
        <v>0</v>
      </c>
      <c r="G60" s="51">
        <v>-3.6000000000000001</v>
      </c>
      <c r="H60" s="51">
        <v>-3.2000000000000002</v>
      </c>
      <c r="I60" s="51">
        <v>-3.0099999999999998</v>
      </c>
      <c r="J60" s="51">
        <v>-3.6699999999999999</v>
      </c>
      <c r="K60" s="51">
        <v>-0.93000000000000005</v>
      </c>
      <c r="L60" s="51">
        <v>0</v>
      </c>
      <c r="M60" s="51">
        <v>0</v>
      </c>
      <c r="N60" s="51">
        <v>0</v>
      </c>
      <c r="O60" s="51">
        <v>0</v>
      </c>
      <c r="P60" s="51">
        <v>0</v>
      </c>
      <c r="Q60" s="51">
        <v>0</v>
      </c>
      <c r="R60" s="51">
        <v>0</v>
      </c>
      <c r="S60" s="51">
        <v>0</v>
      </c>
      <c r="T60" s="51">
        <v>0</v>
      </c>
      <c r="U60" s="51">
        <v>0</v>
      </c>
      <c r="V60" s="51">
        <v>0</v>
      </c>
      <c r="W60" s="51">
        <v>-8.3499999999999996</v>
      </c>
      <c r="X60" s="51">
        <v>-12.6</v>
      </c>
      <c r="Y60" s="51">
        <v>-10.68</v>
      </c>
      <c r="Z60" s="51">
        <v>-7.5499999999999998</v>
      </c>
      <c r="AA60" s="51">
        <v>-11.66</v>
      </c>
      <c r="AB60" s="52">
        <v>-0.95999999999999996</v>
      </c>
    </row>
    <row r="61" ht="16.5">
      <c r="A61" s="34"/>
      <c r="B61" s="53">
        <v>45739</v>
      </c>
      <c r="C61" s="48">
        <f>SUM(E61:AB61)</f>
        <v>-12.869999999999999</v>
      </c>
      <c r="D61" s="49"/>
      <c r="E61" s="50">
        <v>0</v>
      </c>
      <c r="F61" s="51">
        <v>-12.869999999999999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1">
        <v>0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45740</v>
      </c>
      <c r="C62" s="48">
        <f>SUM(E62:AB62)</f>
        <v>-70.829999999999998</v>
      </c>
      <c r="D62" s="49"/>
      <c r="E62" s="50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1">
        <v>0</v>
      </c>
      <c r="M62" s="51">
        <v>0</v>
      </c>
      <c r="N62" s="51">
        <v>0</v>
      </c>
      <c r="O62" s="51">
        <v>0</v>
      </c>
      <c r="P62" s="51">
        <v>0</v>
      </c>
      <c r="Q62" s="51">
        <v>0</v>
      </c>
      <c r="R62" s="51">
        <v>0</v>
      </c>
      <c r="S62" s="51">
        <v>0</v>
      </c>
      <c r="T62" s="51">
        <v>0</v>
      </c>
      <c r="U62" s="51">
        <v>-1.8899999999999999</v>
      </c>
      <c r="V62" s="51">
        <v>-1.03</v>
      </c>
      <c r="W62" s="51">
        <v>-12.77</v>
      </c>
      <c r="X62" s="51">
        <v>-8.4900000000000002</v>
      </c>
      <c r="Y62" s="51">
        <v>-10.720000000000001</v>
      </c>
      <c r="Z62" s="51">
        <v>-11.73</v>
      </c>
      <c r="AA62" s="51">
        <v>-11.050000000000001</v>
      </c>
      <c r="AB62" s="52">
        <v>-13.15</v>
      </c>
    </row>
    <row r="63" ht="16.5">
      <c r="A63" s="34"/>
      <c r="B63" s="53">
        <v>45741</v>
      </c>
      <c r="C63" s="48">
        <f>SUM(E63:AB63)</f>
        <v>-80.799999999999997</v>
      </c>
      <c r="D63" s="49"/>
      <c r="E63" s="50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1">
        <v>0</v>
      </c>
      <c r="M63" s="51">
        <v>0</v>
      </c>
      <c r="N63" s="51">
        <v>-12.210000000000001</v>
      </c>
      <c r="O63" s="51">
        <v>-13.289999999999999</v>
      </c>
      <c r="P63" s="51">
        <v>0</v>
      </c>
      <c r="Q63" s="51">
        <v>0</v>
      </c>
      <c r="R63" s="51">
        <v>0</v>
      </c>
      <c r="S63" s="51">
        <v>0</v>
      </c>
      <c r="T63" s="51">
        <v>0</v>
      </c>
      <c r="U63" s="51">
        <v>-8.8699999999999992</v>
      </c>
      <c r="V63" s="51">
        <v>-13</v>
      </c>
      <c r="W63" s="51">
        <v>-12.529999999999999</v>
      </c>
      <c r="X63" s="51">
        <v>-9.6500000000000004</v>
      </c>
      <c r="Y63" s="51">
        <v>0</v>
      </c>
      <c r="Z63" s="51">
        <v>-1.4199999999999999</v>
      </c>
      <c r="AA63" s="51">
        <v>-9.8300000000000001</v>
      </c>
      <c r="AB63" s="52">
        <v>0</v>
      </c>
    </row>
    <row r="64" ht="16.5">
      <c r="A64" s="34"/>
      <c r="B64" s="53">
        <v>45742</v>
      </c>
      <c r="C64" s="48">
        <f>SUM(E64:AB64)</f>
        <v>-172.81</v>
      </c>
      <c r="D64" s="49"/>
      <c r="E64" s="50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1">
        <v>-3.1299999999999999</v>
      </c>
      <c r="M64" s="51">
        <v>-3.7200000000000002</v>
      </c>
      <c r="N64" s="51">
        <v>-11.81</v>
      </c>
      <c r="O64" s="51">
        <v>-13.31</v>
      </c>
      <c r="P64" s="51">
        <v>-3.54</v>
      </c>
      <c r="Q64" s="51">
        <v>-3.4500000000000002</v>
      </c>
      <c r="R64" s="51">
        <v>-12.02</v>
      </c>
      <c r="S64" s="51">
        <v>-12.880000000000001</v>
      </c>
      <c r="T64" s="51">
        <v>-12.84</v>
      </c>
      <c r="U64" s="51">
        <v>-12.9</v>
      </c>
      <c r="V64" s="51">
        <v>-13.050000000000001</v>
      </c>
      <c r="W64" s="51">
        <v>-12.44</v>
      </c>
      <c r="X64" s="51">
        <v>-12.82</v>
      </c>
      <c r="Y64" s="51">
        <v>-12</v>
      </c>
      <c r="Z64" s="51">
        <v>-9.3900000000000006</v>
      </c>
      <c r="AA64" s="51">
        <v>-13.26</v>
      </c>
      <c r="AB64" s="52">
        <v>-10.25</v>
      </c>
    </row>
    <row r="65" ht="16.5">
      <c r="A65" s="34"/>
      <c r="B65" s="53">
        <v>45743</v>
      </c>
      <c r="C65" s="48">
        <f>SUM(E65:AB65)</f>
        <v>-78.419999999999987</v>
      </c>
      <c r="D65" s="49"/>
      <c r="E65" s="50">
        <v>-3.6899999999999999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-3.6499999999999999</v>
      </c>
      <c r="L65" s="51">
        <v>-4</v>
      </c>
      <c r="M65" s="51">
        <v>-2.6800000000000002</v>
      </c>
      <c r="N65" s="51">
        <v>0</v>
      </c>
      <c r="O65" s="51">
        <v>0</v>
      </c>
      <c r="P65" s="51">
        <v>0</v>
      </c>
      <c r="Q65" s="51">
        <v>0</v>
      </c>
      <c r="R65" s="51">
        <v>0</v>
      </c>
      <c r="S65" s="51">
        <v>0</v>
      </c>
      <c r="T65" s="51">
        <v>-0.81999999999999995</v>
      </c>
      <c r="U65" s="51">
        <v>-6.9800000000000004</v>
      </c>
      <c r="V65" s="51">
        <v>-11.43</v>
      </c>
      <c r="W65" s="51">
        <v>-12.619999999999999</v>
      </c>
      <c r="X65" s="51">
        <v>-12.220000000000001</v>
      </c>
      <c r="Y65" s="51">
        <v>-3.8399999999999999</v>
      </c>
      <c r="Z65" s="51">
        <v>-2.8500000000000001</v>
      </c>
      <c r="AA65" s="51">
        <v>-9.5700000000000003</v>
      </c>
      <c r="AB65" s="52">
        <v>-4.0700000000000003</v>
      </c>
    </row>
    <row r="66" ht="16.5">
      <c r="A66" s="34"/>
      <c r="B66" s="53">
        <v>45744</v>
      </c>
      <c r="C66" s="48">
        <f>SUM(E66:AB66)</f>
        <v>-90.75</v>
      </c>
      <c r="D66" s="49"/>
      <c r="E66" s="50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-3.6899999999999999</v>
      </c>
      <c r="L66" s="51">
        <v>0</v>
      </c>
      <c r="M66" s="51">
        <v>0</v>
      </c>
      <c r="N66" s="51">
        <v>0</v>
      </c>
      <c r="O66" s="51">
        <v>0</v>
      </c>
      <c r="P66" s="51">
        <v>0</v>
      </c>
      <c r="Q66" s="51">
        <v>0</v>
      </c>
      <c r="R66" s="51">
        <v>0</v>
      </c>
      <c r="S66" s="51">
        <v>0</v>
      </c>
      <c r="T66" s="51">
        <v>-12.34</v>
      </c>
      <c r="U66" s="51">
        <v>-12.789999999999999</v>
      </c>
      <c r="V66" s="51">
        <v>-13.24</v>
      </c>
      <c r="W66" s="51">
        <v>-13.16</v>
      </c>
      <c r="X66" s="51">
        <v>-13.289999999999999</v>
      </c>
      <c r="Y66" s="51">
        <v>-12.92</v>
      </c>
      <c r="Z66" s="51">
        <v>0</v>
      </c>
      <c r="AA66" s="51">
        <v>-9.3200000000000003</v>
      </c>
      <c r="AB66" s="52">
        <v>0</v>
      </c>
    </row>
    <row r="67" ht="16.5">
      <c r="A67" s="34"/>
      <c r="B67" s="53">
        <v>45745</v>
      </c>
      <c r="C67" s="48">
        <f>SUM(E67:AB67)</f>
        <v>-13.619999999999999</v>
      </c>
      <c r="D67" s="49"/>
      <c r="E67" s="50">
        <v>-11.67</v>
      </c>
      <c r="F67" s="51">
        <v>-0.85999999999999999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1">
        <v>0</v>
      </c>
      <c r="M67" s="51">
        <v>0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-1.0900000000000001</v>
      </c>
      <c r="AA67" s="51">
        <v>0</v>
      </c>
      <c r="AB67" s="52">
        <v>0</v>
      </c>
    </row>
    <row r="68" ht="16.5">
      <c r="A68" s="34"/>
      <c r="B68" s="53">
        <v>45746</v>
      </c>
      <c r="C68" s="48">
        <f>SUM(E68:AB68)</f>
        <v>-100.16</v>
      </c>
      <c r="D68" s="49"/>
      <c r="E68" s="50">
        <v>0</v>
      </c>
      <c r="F68" s="51">
        <v>0</v>
      </c>
      <c r="G68" s="51"/>
      <c r="H68" s="51">
        <v>0</v>
      </c>
      <c r="I68" s="51">
        <v>0</v>
      </c>
      <c r="J68" s="51">
        <v>0</v>
      </c>
      <c r="K68" s="51">
        <v>0</v>
      </c>
      <c r="L68" s="51">
        <v>0</v>
      </c>
      <c r="M68" s="51">
        <v>0</v>
      </c>
      <c r="N68" s="51">
        <v>0</v>
      </c>
      <c r="O68" s="51">
        <v>0</v>
      </c>
      <c r="P68" s="51">
        <v>0</v>
      </c>
      <c r="Q68" s="51">
        <v>0</v>
      </c>
      <c r="R68" s="51">
        <v>0</v>
      </c>
      <c r="S68" s="51">
        <v>0</v>
      </c>
      <c r="T68" s="51">
        <v>0</v>
      </c>
      <c r="U68" s="51">
        <v>-12.19</v>
      </c>
      <c r="V68" s="51">
        <v>-13.029999999999999</v>
      </c>
      <c r="W68" s="51">
        <v>-13.279999999999999</v>
      </c>
      <c r="X68" s="51">
        <v>-11.789999999999999</v>
      </c>
      <c r="Y68" s="51">
        <v>-12.43</v>
      </c>
      <c r="Z68" s="51">
        <v>-13.32</v>
      </c>
      <c r="AA68" s="51">
        <v>-12.34</v>
      </c>
      <c r="AB68" s="52">
        <v>-11.779999999999999</v>
      </c>
    </row>
    <row r="69" ht="15.75">
      <c r="A69" s="34"/>
      <c r="B69" s="54">
        <v>45747</v>
      </c>
      <c r="C69" s="55">
        <f>SUM(E69:AB69)</f>
        <v>-64.920000000000002</v>
      </c>
      <c r="D69" s="56"/>
      <c r="E69" s="50">
        <v>-12.640000000000001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-10.140000000000001</v>
      </c>
      <c r="L69" s="51">
        <v>-13.19</v>
      </c>
      <c r="M69" s="51">
        <v>-11.359999999999999</v>
      </c>
      <c r="N69" s="51">
        <v>0</v>
      </c>
      <c r="O69" s="51">
        <v>0</v>
      </c>
      <c r="P69" s="51">
        <v>0</v>
      </c>
      <c r="Q69" s="51">
        <v>0</v>
      </c>
      <c r="R69" s="51">
        <v>0</v>
      </c>
      <c r="S69" s="51">
        <v>0</v>
      </c>
      <c r="T69" s="51">
        <v>-9.0399999999999991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-8.5500000000000007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41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57" t="s">
        <v>26</v>
      </c>
    </row>
    <row r="74" ht="17.25">
      <c r="A74" s="34"/>
      <c r="B74" s="47">
        <v>45717</v>
      </c>
      <c r="C74" s="58">
        <f>SUMIF(E74:AB74,"&gt;0")</f>
        <v>134.90000000000001</v>
      </c>
      <c r="D74" s="59">
        <f>SUMIF(E74:AB74,"&lt;0")</f>
        <v>0</v>
      </c>
      <c r="E74" s="60">
        <f>E4+ABS(E39)</f>
        <v>10.48</v>
      </c>
      <c r="F74" s="60">
        <f t="shared" ref="F74:AB74" si="0">F4+ABS(F39)</f>
        <v>9.0399999999999991</v>
      </c>
      <c r="G74" s="60">
        <f t="shared" si="0"/>
        <v>2.1099999999999999</v>
      </c>
      <c r="H74" s="60">
        <f t="shared" si="0"/>
        <v>0</v>
      </c>
      <c r="I74" s="60">
        <f t="shared" si="0"/>
        <v>0</v>
      </c>
      <c r="J74" s="60">
        <f t="shared" si="0"/>
        <v>0</v>
      </c>
      <c r="K74" s="60">
        <f t="shared" si="0"/>
        <v>0</v>
      </c>
      <c r="L74" s="60">
        <f t="shared" si="0"/>
        <v>0</v>
      </c>
      <c r="M74" s="60">
        <f t="shared" si="0"/>
        <v>0</v>
      </c>
      <c r="N74" s="60">
        <f t="shared" si="0"/>
        <v>10.19</v>
      </c>
      <c r="O74" s="60">
        <f t="shared" si="0"/>
        <v>2.1600000000000001</v>
      </c>
      <c r="P74" s="60">
        <f t="shared" si="0"/>
        <v>0</v>
      </c>
      <c r="Q74" s="60">
        <f t="shared" si="0"/>
        <v>0</v>
      </c>
      <c r="R74" s="60">
        <f t="shared" si="0"/>
        <v>0</v>
      </c>
      <c r="S74" s="60">
        <f t="shared" si="0"/>
        <v>7.25</v>
      </c>
      <c r="T74" s="60">
        <f t="shared" si="0"/>
        <v>5.5599999999999996</v>
      </c>
      <c r="U74" s="60">
        <f t="shared" si="0"/>
        <v>6.2599999999999998</v>
      </c>
      <c r="V74" s="60">
        <f t="shared" si="0"/>
        <v>11.640000000000001</v>
      </c>
      <c r="W74" s="60">
        <f t="shared" si="0"/>
        <v>12.140000000000001</v>
      </c>
      <c r="X74" s="60">
        <f t="shared" si="0"/>
        <v>11.92</v>
      </c>
      <c r="Y74" s="60">
        <f t="shared" si="0"/>
        <v>12.44</v>
      </c>
      <c r="Z74" s="60">
        <f t="shared" si="0"/>
        <v>15.960000000000001</v>
      </c>
      <c r="AA74" s="60">
        <f t="shared" si="0"/>
        <v>10.08</v>
      </c>
      <c r="AB74" s="61">
        <f t="shared" si="0"/>
        <v>7.6699999999999999</v>
      </c>
    </row>
    <row r="75" ht="16.5">
      <c r="A75" s="34"/>
      <c r="B75" s="53">
        <v>45718</v>
      </c>
      <c r="C75" s="58">
        <f>SUMIF(E75:AB75,"&gt;0")</f>
        <v>69.840000000000003</v>
      </c>
      <c r="D75" s="59">
        <f>SUMIF(E75:AB75,"&lt;0")</f>
        <v>0</v>
      </c>
      <c r="E75" s="60">
        <f t="shared" ref="E75:AB75" si="1">E5+ABS(E40)</f>
        <v>3.9700000000000002</v>
      </c>
      <c r="F75" s="60">
        <f t="shared" si="1"/>
        <v>0</v>
      </c>
      <c r="G75" s="60">
        <f t="shared" si="1"/>
        <v>0</v>
      </c>
      <c r="H75" s="60">
        <f t="shared" si="1"/>
        <v>0</v>
      </c>
      <c r="I75" s="60">
        <f t="shared" si="1"/>
        <v>0</v>
      </c>
      <c r="J75" s="60">
        <f t="shared" si="1"/>
        <v>0</v>
      </c>
      <c r="K75" s="60">
        <f t="shared" si="1"/>
        <v>0</v>
      </c>
      <c r="L75" s="60">
        <f t="shared" si="1"/>
        <v>0</v>
      </c>
      <c r="M75" s="60">
        <f t="shared" si="1"/>
        <v>0</v>
      </c>
      <c r="N75" s="60">
        <f t="shared" si="1"/>
        <v>0</v>
      </c>
      <c r="O75" s="60">
        <f t="shared" si="1"/>
        <v>0</v>
      </c>
      <c r="P75" s="60">
        <f t="shared" si="1"/>
        <v>0</v>
      </c>
      <c r="Q75" s="60">
        <f t="shared" si="1"/>
        <v>0</v>
      </c>
      <c r="R75" s="60">
        <f t="shared" si="1"/>
        <v>0</v>
      </c>
      <c r="S75" s="60">
        <f t="shared" si="1"/>
        <v>0</v>
      </c>
      <c r="T75" s="60">
        <f t="shared" si="1"/>
        <v>9.4800000000000004</v>
      </c>
      <c r="U75" s="60">
        <f t="shared" si="1"/>
        <v>15.970000000000001</v>
      </c>
      <c r="V75" s="60">
        <f t="shared" si="1"/>
        <v>11.69</v>
      </c>
      <c r="W75" s="60">
        <f t="shared" si="1"/>
        <v>1.6000000000000001</v>
      </c>
      <c r="X75" s="60">
        <f t="shared" si="1"/>
        <v>3.3199999999999998</v>
      </c>
      <c r="Y75" s="60">
        <f t="shared" si="1"/>
        <v>6.6100000000000003</v>
      </c>
      <c r="Z75" s="60">
        <f t="shared" si="1"/>
        <v>7.71</v>
      </c>
      <c r="AA75" s="60">
        <f t="shared" si="1"/>
        <v>1.05</v>
      </c>
      <c r="AB75" s="62">
        <f t="shared" si="1"/>
        <v>8.4399999999999995</v>
      </c>
    </row>
    <row r="76" ht="16.5">
      <c r="A76" s="34"/>
      <c r="B76" s="53">
        <v>45719</v>
      </c>
      <c r="C76" s="58">
        <f>SUMIF(E76:AB76,"&gt;0")</f>
        <v>115.71999999999998</v>
      </c>
      <c r="D76" s="59">
        <f>SUMIF(E76:AB76,"&lt;0")</f>
        <v>0</v>
      </c>
      <c r="E76" s="60">
        <f t="shared" ref="E76:AB76" si="2">E6+ABS(E41)</f>
        <v>12.859999999999999</v>
      </c>
      <c r="F76" s="60">
        <f t="shared" si="2"/>
        <v>0</v>
      </c>
      <c r="G76" s="60">
        <f t="shared" si="2"/>
        <v>0</v>
      </c>
      <c r="H76" s="60">
        <f t="shared" si="2"/>
        <v>0</v>
      </c>
      <c r="I76" s="60">
        <f t="shared" si="2"/>
        <v>0</v>
      </c>
      <c r="J76" s="60">
        <f t="shared" si="2"/>
        <v>0</v>
      </c>
      <c r="K76" s="60">
        <f t="shared" si="2"/>
        <v>12.81</v>
      </c>
      <c r="L76" s="60">
        <f t="shared" si="2"/>
        <v>3.4700000000000002</v>
      </c>
      <c r="M76" s="60">
        <f t="shared" si="2"/>
        <v>11.33</v>
      </c>
      <c r="N76" s="60">
        <f t="shared" si="2"/>
        <v>0</v>
      </c>
      <c r="O76" s="60">
        <f t="shared" si="2"/>
        <v>0</v>
      </c>
      <c r="P76" s="60">
        <f t="shared" si="2"/>
        <v>0</v>
      </c>
      <c r="Q76" s="60">
        <f t="shared" si="2"/>
        <v>0</v>
      </c>
      <c r="R76" s="60">
        <f t="shared" si="2"/>
        <v>0</v>
      </c>
      <c r="S76" s="60">
        <f t="shared" si="2"/>
        <v>0</v>
      </c>
      <c r="T76" s="60">
        <f t="shared" si="2"/>
        <v>10.9</v>
      </c>
      <c r="U76" s="60">
        <f t="shared" si="2"/>
        <v>1.3400000000000001</v>
      </c>
      <c r="V76" s="60">
        <f t="shared" si="2"/>
        <v>0.51000000000000001</v>
      </c>
      <c r="W76" s="60">
        <f t="shared" si="2"/>
        <v>8.2699999999999996</v>
      </c>
      <c r="X76" s="60">
        <f t="shared" si="2"/>
        <v>15.83</v>
      </c>
      <c r="Y76" s="60">
        <f t="shared" si="2"/>
        <v>15.75</v>
      </c>
      <c r="Z76" s="60">
        <f t="shared" si="2"/>
        <v>16.48</v>
      </c>
      <c r="AA76" s="60">
        <f t="shared" si="2"/>
        <v>0.81999999999999995</v>
      </c>
      <c r="AB76" s="62">
        <f t="shared" si="2"/>
        <v>5.3499999999999996</v>
      </c>
    </row>
    <row r="77" ht="16.5">
      <c r="A77" s="34"/>
      <c r="B77" s="53">
        <v>45720</v>
      </c>
      <c r="C77" s="58">
        <f>SUMIF(E77:AB77,"&gt;0")</f>
        <v>129.73999999999998</v>
      </c>
      <c r="D77" s="59">
        <f>SUMIF(E77:AB77,"&lt;0")</f>
        <v>0</v>
      </c>
      <c r="E77" s="60">
        <f t="shared" ref="E77:AB77" si="3">E7+ABS(E42)</f>
        <v>9.7100000000000009</v>
      </c>
      <c r="F77" s="60">
        <f t="shared" si="3"/>
        <v>0</v>
      </c>
      <c r="G77" s="60">
        <f t="shared" si="3"/>
        <v>0</v>
      </c>
      <c r="H77" s="60">
        <f t="shared" si="3"/>
        <v>0</v>
      </c>
      <c r="I77" s="60">
        <f t="shared" si="3"/>
        <v>0</v>
      </c>
      <c r="J77" s="60">
        <f t="shared" si="3"/>
        <v>13.109999999999999</v>
      </c>
      <c r="K77" s="60">
        <f t="shared" si="3"/>
        <v>11.279999999999999</v>
      </c>
      <c r="L77" s="60">
        <f t="shared" si="3"/>
        <v>10.609999999999999</v>
      </c>
      <c r="M77" s="60">
        <f t="shared" si="3"/>
        <v>5.9299999999999997</v>
      </c>
      <c r="N77" s="60">
        <f t="shared" si="3"/>
        <v>0.72999999999999998</v>
      </c>
      <c r="O77" s="60">
        <f t="shared" si="3"/>
        <v>0</v>
      </c>
      <c r="P77" s="60">
        <f t="shared" si="3"/>
        <v>0</v>
      </c>
      <c r="Q77" s="60">
        <f t="shared" si="3"/>
        <v>0</v>
      </c>
      <c r="R77" s="60">
        <f t="shared" si="3"/>
        <v>0</v>
      </c>
      <c r="S77" s="60">
        <f t="shared" si="3"/>
        <v>0</v>
      </c>
      <c r="T77" s="60">
        <f t="shared" si="3"/>
        <v>12.77</v>
      </c>
      <c r="U77" s="60">
        <f t="shared" si="3"/>
        <v>5.21</v>
      </c>
      <c r="V77" s="60">
        <f t="shared" si="3"/>
        <v>2.0499999999999998</v>
      </c>
      <c r="W77" s="60">
        <f t="shared" si="3"/>
        <v>12.5</v>
      </c>
      <c r="X77" s="60">
        <f t="shared" si="3"/>
        <v>12.609999999999999</v>
      </c>
      <c r="Y77" s="60">
        <f t="shared" si="3"/>
        <v>6.29</v>
      </c>
      <c r="Z77" s="60">
        <f t="shared" si="3"/>
        <v>14.92</v>
      </c>
      <c r="AA77" s="60">
        <f t="shared" si="3"/>
        <v>11.199999999999999</v>
      </c>
      <c r="AB77" s="62">
        <f t="shared" si="3"/>
        <v>0.81999999999999995</v>
      </c>
    </row>
    <row r="78" ht="16.5">
      <c r="A78" s="34"/>
      <c r="B78" s="53">
        <v>45721</v>
      </c>
      <c r="C78" s="58">
        <f>SUMIF(E78:AB78,"&gt;0")</f>
        <v>112.81</v>
      </c>
      <c r="D78" s="59">
        <f>SUMIF(E78:AB78,"&lt;0")</f>
        <v>0</v>
      </c>
      <c r="E78" s="60">
        <f t="shared" ref="E78:AB78" si="4">E8+ABS(E43)</f>
        <v>10.94</v>
      </c>
      <c r="F78" s="60">
        <f t="shared" si="4"/>
        <v>0</v>
      </c>
      <c r="G78" s="60">
        <f t="shared" si="4"/>
        <v>0</v>
      </c>
      <c r="H78" s="60">
        <f t="shared" si="4"/>
        <v>0</v>
      </c>
      <c r="I78" s="60">
        <f t="shared" si="4"/>
        <v>0</v>
      </c>
      <c r="J78" s="60">
        <f t="shared" si="4"/>
        <v>4</v>
      </c>
      <c r="K78" s="60">
        <f t="shared" si="4"/>
        <v>12.56</v>
      </c>
      <c r="L78" s="60">
        <f t="shared" si="4"/>
        <v>9.1300000000000008</v>
      </c>
      <c r="M78" s="60">
        <f t="shared" si="4"/>
        <v>9.4499999999999993</v>
      </c>
      <c r="N78" s="60">
        <f t="shared" si="4"/>
        <v>0</v>
      </c>
      <c r="O78" s="60">
        <f t="shared" si="4"/>
        <v>0</v>
      </c>
      <c r="P78" s="60">
        <f t="shared" si="4"/>
        <v>0</v>
      </c>
      <c r="Q78" s="60">
        <f t="shared" si="4"/>
        <v>0</v>
      </c>
      <c r="R78" s="60">
        <f t="shared" si="4"/>
        <v>0</v>
      </c>
      <c r="S78" s="60">
        <f t="shared" si="4"/>
        <v>0</v>
      </c>
      <c r="T78" s="60">
        <f t="shared" si="4"/>
        <v>0</v>
      </c>
      <c r="U78" s="60">
        <f t="shared" si="4"/>
        <v>12.390000000000001</v>
      </c>
      <c r="V78" s="60">
        <f t="shared" si="4"/>
        <v>12.359999999999999</v>
      </c>
      <c r="W78" s="60">
        <f t="shared" si="4"/>
        <v>5.1299999999999999</v>
      </c>
      <c r="X78" s="60">
        <f t="shared" si="4"/>
        <v>14.029999999999999</v>
      </c>
      <c r="Y78" s="60">
        <f t="shared" si="4"/>
        <v>2.6099999999999999</v>
      </c>
      <c r="Z78" s="60">
        <f t="shared" si="4"/>
        <v>7.1799999999999997</v>
      </c>
      <c r="AA78" s="60">
        <f t="shared" si="4"/>
        <v>11.220000000000001</v>
      </c>
      <c r="AB78" s="62">
        <f t="shared" si="4"/>
        <v>1.8100000000000001</v>
      </c>
    </row>
    <row r="79" ht="16.5">
      <c r="A79" s="34"/>
      <c r="B79" s="53">
        <v>45722</v>
      </c>
      <c r="C79" s="58">
        <f>SUMIF(E79:AB79,"&gt;0")</f>
        <v>118.61000000000001</v>
      </c>
      <c r="D79" s="59">
        <f>SUMIF(E79:AB79,"&lt;0")</f>
        <v>0</v>
      </c>
      <c r="E79" s="60">
        <f t="shared" ref="E79:AB79" si="5">E9+ABS(E44)</f>
        <v>7.9900000000000002</v>
      </c>
      <c r="F79" s="60">
        <f t="shared" si="5"/>
        <v>0</v>
      </c>
      <c r="G79" s="60">
        <f t="shared" si="5"/>
        <v>0</v>
      </c>
      <c r="H79" s="60">
        <f t="shared" si="5"/>
        <v>0</v>
      </c>
      <c r="I79" s="60">
        <f t="shared" si="5"/>
        <v>0</v>
      </c>
      <c r="J79" s="60">
        <f t="shared" si="5"/>
        <v>2.3900000000000001</v>
      </c>
      <c r="K79" s="60">
        <f t="shared" si="5"/>
        <v>8.9700000000000006</v>
      </c>
      <c r="L79" s="60">
        <f t="shared" si="5"/>
        <v>4.2599999999999998</v>
      </c>
      <c r="M79" s="60">
        <f t="shared" si="5"/>
        <v>0</v>
      </c>
      <c r="N79" s="60">
        <f t="shared" si="5"/>
        <v>0</v>
      </c>
      <c r="O79" s="60">
        <f t="shared" si="5"/>
        <v>0</v>
      </c>
      <c r="P79" s="60">
        <f t="shared" si="5"/>
        <v>0</v>
      </c>
      <c r="Q79" s="60">
        <f t="shared" si="5"/>
        <v>0</v>
      </c>
      <c r="R79" s="60">
        <f t="shared" si="5"/>
        <v>0</v>
      </c>
      <c r="S79" s="60">
        <f t="shared" si="5"/>
        <v>0</v>
      </c>
      <c r="T79" s="60">
        <f t="shared" si="5"/>
        <v>0</v>
      </c>
      <c r="U79" s="60">
        <f t="shared" si="5"/>
        <v>12.58</v>
      </c>
      <c r="V79" s="60">
        <f t="shared" si="5"/>
        <v>12.99</v>
      </c>
      <c r="W79" s="60">
        <f t="shared" si="5"/>
        <v>12.390000000000001</v>
      </c>
      <c r="X79" s="60">
        <f t="shared" si="5"/>
        <v>12.99</v>
      </c>
      <c r="Y79" s="60">
        <f t="shared" si="5"/>
        <v>12.59</v>
      </c>
      <c r="Z79" s="60">
        <f t="shared" si="5"/>
        <v>14.56</v>
      </c>
      <c r="AA79" s="60">
        <f t="shared" si="5"/>
        <v>4.79</v>
      </c>
      <c r="AB79" s="62">
        <f t="shared" si="5"/>
        <v>12.109999999999999</v>
      </c>
    </row>
    <row r="80" ht="16.5">
      <c r="A80" s="34"/>
      <c r="B80" s="53">
        <v>45723</v>
      </c>
      <c r="C80" s="58">
        <f>SUMIF(E80:AB80,"&gt;0")</f>
        <v>122.71000000000001</v>
      </c>
      <c r="D80" s="59">
        <f>SUMIF(E80:AB80,"&lt;0")</f>
        <v>0</v>
      </c>
      <c r="E80" s="60">
        <f t="shared" ref="E80:AB80" si="6">E10+ABS(E45)</f>
        <v>4.6699999999999999</v>
      </c>
      <c r="F80" s="60">
        <f t="shared" si="6"/>
        <v>0</v>
      </c>
      <c r="G80" s="60">
        <f t="shared" si="6"/>
        <v>0</v>
      </c>
      <c r="H80" s="60">
        <f t="shared" si="6"/>
        <v>0</v>
      </c>
      <c r="I80" s="60">
        <f t="shared" si="6"/>
        <v>0</v>
      </c>
      <c r="J80" s="60">
        <f t="shared" si="6"/>
        <v>6.75</v>
      </c>
      <c r="K80" s="60">
        <f t="shared" si="6"/>
        <v>14.539999999999999</v>
      </c>
      <c r="L80" s="60">
        <f t="shared" si="6"/>
        <v>1.9500000000000002</v>
      </c>
      <c r="M80" s="60">
        <f t="shared" si="6"/>
        <v>0</v>
      </c>
      <c r="N80" s="60">
        <f t="shared" si="6"/>
        <v>0</v>
      </c>
      <c r="O80" s="60">
        <f t="shared" si="6"/>
        <v>0</v>
      </c>
      <c r="P80" s="60">
        <f t="shared" si="6"/>
        <v>0</v>
      </c>
      <c r="Q80" s="60">
        <f t="shared" si="6"/>
        <v>0</v>
      </c>
      <c r="R80" s="60">
        <f t="shared" si="6"/>
        <v>0</v>
      </c>
      <c r="S80" s="60">
        <f t="shared" si="6"/>
        <v>0</v>
      </c>
      <c r="T80" s="60">
        <f t="shared" si="6"/>
        <v>0</v>
      </c>
      <c r="U80" s="60">
        <f t="shared" si="6"/>
        <v>12.77</v>
      </c>
      <c r="V80" s="60">
        <f t="shared" si="6"/>
        <v>10.039999999999999</v>
      </c>
      <c r="W80" s="60">
        <f t="shared" si="6"/>
        <v>10.81</v>
      </c>
      <c r="X80" s="60">
        <f t="shared" si="6"/>
        <v>11.449999999999999</v>
      </c>
      <c r="Y80" s="60">
        <f t="shared" si="6"/>
        <v>11.73</v>
      </c>
      <c r="Z80" s="60">
        <f t="shared" si="6"/>
        <v>11.890000000000001</v>
      </c>
      <c r="AA80" s="60">
        <f t="shared" si="6"/>
        <v>9.75</v>
      </c>
      <c r="AB80" s="62">
        <f t="shared" si="6"/>
        <v>16.359999999999999</v>
      </c>
    </row>
    <row r="81" ht="16.5">
      <c r="A81" s="34"/>
      <c r="B81" s="53">
        <v>45724</v>
      </c>
      <c r="C81" s="58">
        <f>SUMIF(E81:AB81,"&gt;0")</f>
        <v>100.52000000000001</v>
      </c>
      <c r="D81" s="59">
        <f>SUMIF(E81:AB81,"&lt;0")</f>
        <v>0</v>
      </c>
      <c r="E81" s="60">
        <f t="shared" ref="E81:AB81" si="7">E11+ABS(E46)</f>
        <v>12.32</v>
      </c>
      <c r="F81" s="60">
        <f t="shared" si="7"/>
        <v>0</v>
      </c>
      <c r="G81" s="60">
        <f t="shared" si="7"/>
        <v>0</v>
      </c>
      <c r="H81" s="60">
        <f t="shared" si="7"/>
        <v>0</v>
      </c>
      <c r="I81" s="60">
        <f t="shared" si="7"/>
        <v>0</v>
      </c>
      <c r="J81" s="60">
        <f t="shared" si="7"/>
        <v>8.3000000000000007</v>
      </c>
      <c r="K81" s="60">
        <f t="shared" si="7"/>
        <v>5.0499999999999998</v>
      </c>
      <c r="L81" s="60">
        <f t="shared" si="7"/>
        <v>1.1100000000000001</v>
      </c>
      <c r="M81" s="60">
        <f t="shared" si="7"/>
        <v>0</v>
      </c>
      <c r="N81" s="60">
        <f t="shared" si="7"/>
        <v>0</v>
      </c>
      <c r="O81" s="60">
        <f t="shared" si="7"/>
        <v>0</v>
      </c>
      <c r="P81" s="60">
        <f t="shared" si="7"/>
        <v>0</v>
      </c>
      <c r="Q81" s="60">
        <f t="shared" si="7"/>
        <v>0</v>
      </c>
      <c r="R81" s="60">
        <f t="shared" si="7"/>
        <v>0</v>
      </c>
      <c r="S81" s="60">
        <f t="shared" si="7"/>
        <v>0</v>
      </c>
      <c r="T81" s="60">
        <f t="shared" si="7"/>
        <v>0</v>
      </c>
      <c r="U81" s="60">
        <f t="shared" si="7"/>
        <v>9.3900000000000006</v>
      </c>
      <c r="V81" s="60">
        <f t="shared" si="7"/>
        <v>9.0299999999999994</v>
      </c>
      <c r="W81" s="60">
        <f t="shared" si="7"/>
        <v>9.1400000000000006</v>
      </c>
      <c r="X81" s="60">
        <f t="shared" si="7"/>
        <v>9.3399999999999999</v>
      </c>
      <c r="Y81" s="60">
        <f t="shared" si="7"/>
        <v>9.3499999999999996</v>
      </c>
      <c r="Z81" s="60">
        <f t="shared" si="7"/>
        <v>9.3300000000000001</v>
      </c>
      <c r="AA81" s="60">
        <f t="shared" si="7"/>
        <v>9.1500000000000004</v>
      </c>
      <c r="AB81" s="62">
        <f t="shared" si="7"/>
        <v>9.0099999999999998</v>
      </c>
    </row>
    <row r="82" ht="16.5">
      <c r="A82" s="34"/>
      <c r="B82" s="53">
        <v>45725</v>
      </c>
      <c r="C82" s="58">
        <f>SUMIF(E82:AB82,"&gt;0")</f>
        <v>88.579999999999998</v>
      </c>
      <c r="D82" s="59">
        <f>SUMIF(E82:AB82,"&lt;0")</f>
        <v>0</v>
      </c>
      <c r="E82" s="60">
        <f t="shared" ref="E82:AB82" si="8">E12+ABS(E47)</f>
        <v>7.9800000000000004</v>
      </c>
      <c r="F82" s="60">
        <f t="shared" si="8"/>
        <v>0</v>
      </c>
      <c r="G82" s="60">
        <f t="shared" si="8"/>
        <v>0</v>
      </c>
      <c r="H82" s="60">
        <f t="shared" si="8"/>
        <v>0</v>
      </c>
      <c r="I82" s="60">
        <f t="shared" si="8"/>
        <v>0</v>
      </c>
      <c r="J82" s="60">
        <f t="shared" si="8"/>
        <v>8.1600000000000001</v>
      </c>
      <c r="K82" s="60">
        <f t="shared" si="8"/>
        <v>2.1099999999999999</v>
      </c>
      <c r="L82" s="60">
        <f t="shared" si="8"/>
        <v>0</v>
      </c>
      <c r="M82" s="60">
        <f t="shared" si="8"/>
        <v>0</v>
      </c>
      <c r="N82" s="60">
        <f t="shared" si="8"/>
        <v>0</v>
      </c>
      <c r="O82" s="60">
        <f t="shared" si="8"/>
        <v>0</v>
      </c>
      <c r="P82" s="60">
        <f t="shared" si="8"/>
        <v>0</v>
      </c>
      <c r="Q82" s="60">
        <f t="shared" si="8"/>
        <v>0</v>
      </c>
      <c r="R82" s="60">
        <f t="shared" si="8"/>
        <v>0</v>
      </c>
      <c r="S82" s="60">
        <f t="shared" si="8"/>
        <v>0</v>
      </c>
      <c r="T82" s="60">
        <f t="shared" si="8"/>
        <v>0</v>
      </c>
      <c r="U82" s="60">
        <f t="shared" si="8"/>
        <v>9.7100000000000009</v>
      </c>
      <c r="V82" s="60">
        <f t="shared" si="8"/>
        <v>10.94</v>
      </c>
      <c r="W82" s="60">
        <f t="shared" si="8"/>
        <v>12.02</v>
      </c>
      <c r="X82" s="60">
        <f t="shared" si="8"/>
        <v>8.1799999999999997</v>
      </c>
      <c r="Y82" s="60">
        <f t="shared" si="8"/>
        <v>1.47</v>
      </c>
      <c r="Z82" s="60">
        <f t="shared" si="8"/>
        <v>11.92</v>
      </c>
      <c r="AA82" s="60">
        <f t="shared" si="8"/>
        <v>12.279999999999999</v>
      </c>
      <c r="AB82" s="62">
        <f t="shared" si="8"/>
        <v>3.8100000000000001</v>
      </c>
    </row>
    <row r="83" ht="16.5">
      <c r="A83" s="34"/>
      <c r="B83" s="53">
        <v>45726</v>
      </c>
      <c r="C83" s="58">
        <f>SUMIF(E83:AB83,"&gt;0")</f>
        <v>102.00999999999999</v>
      </c>
      <c r="D83" s="59">
        <f>SUMIF(E83:AB83,"&lt;0")</f>
        <v>0</v>
      </c>
      <c r="E83" s="60">
        <f t="shared" ref="E83:AB83" si="9">E13+ABS(E48)</f>
        <v>0</v>
      </c>
      <c r="F83" s="60">
        <f t="shared" si="9"/>
        <v>0</v>
      </c>
      <c r="G83" s="60">
        <f t="shared" si="9"/>
        <v>0</v>
      </c>
      <c r="H83" s="60">
        <f t="shared" si="9"/>
        <v>0</v>
      </c>
      <c r="I83" s="60">
        <f t="shared" si="9"/>
        <v>0</v>
      </c>
      <c r="J83" s="60">
        <f t="shared" si="9"/>
        <v>7.7599999999999998</v>
      </c>
      <c r="K83" s="60">
        <f t="shared" si="9"/>
        <v>5.3200000000000003</v>
      </c>
      <c r="L83" s="60">
        <f t="shared" si="9"/>
        <v>3.5899999999999999</v>
      </c>
      <c r="M83" s="60">
        <f t="shared" si="9"/>
        <v>0.47999999999999998</v>
      </c>
      <c r="N83" s="60">
        <f t="shared" si="9"/>
        <v>0</v>
      </c>
      <c r="O83" s="60">
        <f t="shared" si="9"/>
        <v>0</v>
      </c>
      <c r="P83" s="60">
        <f t="shared" si="9"/>
        <v>0</v>
      </c>
      <c r="Q83" s="60">
        <f t="shared" si="9"/>
        <v>0</v>
      </c>
      <c r="R83" s="60">
        <f t="shared" si="9"/>
        <v>0</v>
      </c>
      <c r="S83" s="60">
        <f t="shared" si="9"/>
        <v>0</v>
      </c>
      <c r="T83" s="60">
        <f t="shared" si="9"/>
        <v>0</v>
      </c>
      <c r="U83" s="60">
        <f t="shared" si="9"/>
        <v>13.06</v>
      </c>
      <c r="V83" s="60">
        <f t="shared" si="9"/>
        <v>10.529999999999999</v>
      </c>
      <c r="W83" s="60">
        <f t="shared" si="9"/>
        <v>12.9</v>
      </c>
      <c r="X83" s="60">
        <f t="shared" si="9"/>
        <v>1.72</v>
      </c>
      <c r="Y83" s="60">
        <f t="shared" si="9"/>
        <v>12.57</v>
      </c>
      <c r="Z83" s="60">
        <f t="shared" si="9"/>
        <v>12.25</v>
      </c>
      <c r="AA83" s="60">
        <f t="shared" si="9"/>
        <v>11.039999999999999</v>
      </c>
      <c r="AB83" s="62">
        <f t="shared" si="9"/>
        <v>10.789999999999999</v>
      </c>
    </row>
    <row r="84" ht="16.5">
      <c r="A84" s="34"/>
      <c r="B84" s="53">
        <v>45727</v>
      </c>
      <c r="C84" s="58">
        <f>SUMIF(E84:AB84,"&gt;0")</f>
        <v>128.28</v>
      </c>
      <c r="D84" s="59">
        <f>SUMIF(E84:AB84,"&lt;0")</f>
        <v>0</v>
      </c>
      <c r="E84" s="60">
        <f t="shared" ref="E84:AB84" si="10">E14+ABS(E49)</f>
        <v>5.2000000000000002</v>
      </c>
      <c r="F84" s="60">
        <f t="shared" si="10"/>
        <v>0</v>
      </c>
      <c r="G84" s="60">
        <f t="shared" si="10"/>
        <v>0</v>
      </c>
      <c r="H84" s="60">
        <f t="shared" si="10"/>
        <v>0</v>
      </c>
      <c r="I84" s="60">
        <f t="shared" si="10"/>
        <v>0</v>
      </c>
      <c r="J84" s="60">
        <f t="shared" si="10"/>
        <v>11.609999999999999</v>
      </c>
      <c r="K84" s="60">
        <f t="shared" si="10"/>
        <v>7.3399999999999999</v>
      </c>
      <c r="L84" s="60">
        <f t="shared" si="10"/>
        <v>6.1299999999999999</v>
      </c>
      <c r="M84" s="60">
        <f t="shared" si="10"/>
        <v>0.93000000000000005</v>
      </c>
      <c r="N84" s="60">
        <f t="shared" si="10"/>
        <v>0</v>
      </c>
      <c r="O84" s="60">
        <f t="shared" si="10"/>
        <v>0</v>
      </c>
      <c r="P84" s="60">
        <f t="shared" si="10"/>
        <v>0</v>
      </c>
      <c r="Q84" s="60">
        <f t="shared" si="10"/>
        <v>0</v>
      </c>
      <c r="R84" s="60">
        <f t="shared" si="10"/>
        <v>0</v>
      </c>
      <c r="S84" s="60">
        <f t="shared" si="10"/>
        <v>2.8799999999999999</v>
      </c>
      <c r="T84" s="60">
        <f t="shared" si="10"/>
        <v>3.27</v>
      </c>
      <c r="U84" s="60">
        <f t="shared" si="10"/>
        <v>15.449999999999999</v>
      </c>
      <c r="V84" s="60">
        <f t="shared" si="10"/>
        <v>16.32</v>
      </c>
      <c r="W84" s="60">
        <f t="shared" si="10"/>
        <v>7.2300000000000004</v>
      </c>
      <c r="X84" s="60">
        <f t="shared" si="10"/>
        <v>4.6900000000000004</v>
      </c>
      <c r="Y84" s="60">
        <f t="shared" si="10"/>
        <v>9.4399999999999995</v>
      </c>
      <c r="Z84" s="60">
        <f t="shared" si="10"/>
        <v>12.44</v>
      </c>
      <c r="AA84" s="60">
        <f t="shared" si="10"/>
        <v>12.98</v>
      </c>
      <c r="AB84" s="62">
        <f t="shared" si="10"/>
        <v>12.369999999999999</v>
      </c>
    </row>
    <row r="85" ht="16.5">
      <c r="A85" s="34"/>
      <c r="B85" s="53">
        <v>45728</v>
      </c>
      <c r="C85" s="58">
        <f>SUMIF(E85:AB85,"&gt;0")</f>
        <v>179.22</v>
      </c>
      <c r="D85" s="59">
        <f>SUMIF(E85:AB85,"&lt;0")</f>
        <v>0</v>
      </c>
      <c r="E85" s="60">
        <f t="shared" ref="E85:AB85" si="11">E15+ABS(E50)</f>
        <v>9.1500000000000004</v>
      </c>
      <c r="F85" s="60">
        <f t="shared" si="11"/>
        <v>0</v>
      </c>
      <c r="G85" s="60">
        <f t="shared" si="11"/>
        <v>0</v>
      </c>
      <c r="H85" s="60">
        <f t="shared" si="11"/>
        <v>0</v>
      </c>
      <c r="I85" s="60">
        <f t="shared" si="11"/>
        <v>0</v>
      </c>
      <c r="J85" s="60">
        <f t="shared" si="11"/>
        <v>0</v>
      </c>
      <c r="K85" s="60">
        <f t="shared" si="11"/>
        <v>11.83</v>
      </c>
      <c r="L85" s="60">
        <f t="shared" si="11"/>
        <v>12.94</v>
      </c>
      <c r="M85" s="60">
        <f t="shared" si="11"/>
        <v>13.130000000000001</v>
      </c>
      <c r="N85" s="60">
        <f t="shared" si="11"/>
        <v>13.19</v>
      </c>
      <c r="O85" s="60">
        <f t="shared" si="11"/>
        <v>13.199999999999999</v>
      </c>
      <c r="P85" s="60">
        <f t="shared" si="11"/>
        <v>0</v>
      </c>
      <c r="Q85" s="60">
        <f t="shared" si="11"/>
        <v>0</v>
      </c>
      <c r="R85" s="60">
        <f t="shared" si="11"/>
        <v>0</v>
      </c>
      <c r="S85" s="60">
        <f t="shared" si="11"/>
        <v>0</v>
      </c>
      <c r="T85" s="60">
        <f t="shared" si="11"/>
        <v>0</v>
      </c>
      <c r="U85" s="60">
        <f t="shared" si="11"/>
        <v>13.06</v>
      </c>
      <c r="V85" s="60">
        <f t="shared" si="11"/>
        <v>13.369999999999999</v>
      </c>
      <c r="W85" s="60">
        <f t="shared" si="11"/>
        <v>12.67</v>
      </c>
      <c r="X85" s="60">
        <f t="shared" si="11"/>
        <v>12.960000000000001</v>
      </c>
      <c r="Y85" s="60">
        <f t="shared" si="11"/>
        <v>10.779999999999999</v>
      </c>
      <c r="Z85" s="60">
        <f t="shared" si="11"/>
        <v>16.440000000000001</v>
      </c>
      <c r="AA85" s="60">
        <f t="shared" si="11"/>
        <v>12.960000000000001</v>
      </c>
      <c r="AB85" s="62">
        <f t="shared" si="11"/>
        <v>13.539999999999999</v>
      </c>
    </row>
    <row r="86" ht="16.5">
      <c r="A86" s="34"/>
      <c r="B86" s="53">
        <v>45729</v>
      </c>
      <c r="C86" s="58">
        <f>SUMIF(E86:AB86,"&gt;0")</f>
        <v>116.17000000000002</v>
      </c>
      <c r="D86" s="59">
        <f>SUMIF(E86:AB86,"&lt;0")</f>
        <v>0</v>
      </c>
      <c r="E86" s="60">
        <f t="shared" ref="E86:AB86" si="12">E16+ABS(E51)</f>
        <v>0</v>
      </c>
      <c r="F86" s="60">
        <f t="shared" si="12"/>
        <v>0</v>
      </c>
      <c r="G86" s="60">
        <f t="shared" si="12"/>
        <v>0</v>
      </c>
      <c r="H86" s="60">
        <f t="shared" si="12"/>
        <v>0</v>
      </c>
      <c r="I86" s="60">
        <f t="shared" si="12"/>
        <v>0</v>
      </c>
      <c r="J86" s="60">
        <f t="shared" si="12"/>
        <v>0</v>
      </c>
      <c r="K86" s="60">
        <f t="shared" si="12"/>
        <v>12.9</v>
      </c>
      <c r="L86" s="60">
        <f t="shared" si="12"/>
        <v>13.119999999999999</v>
      </c>
      <c r="M86" s="60">
        <f t="shared" si="12"/>
        <v>13.24</v>
      </c>
      <c r="N86" s="60">
        <f t="shared" si="12"/>
        <v>0</v>
      </c>
      <c r="O86" s="60">
        <f t="shared" si="12"/>
        <v>0</v>
      </c>
      <c r="P86" s="60">
        <f t="shared" si="12"/>
        <v>0</v>
      </c>
      <c r="Q86" s="60">
        <f t="shared" si="12"/>
        <v>0</v>
      </c>
      <c r="R86" s="60">
        <f t="shared" si="12"/>
        <v>0</v>
      </c>
      <c r="S86" s="60">
        <f t="shared" si="12"/>
        <v>0</v>
      </c>
      <c r="T86" s="60">
        <f t="shared" si="12"/>
        <v>0</v>
      </c>
      <c r="U86" s="60">
        <f t="shared" si="12"/>
        <v>9.6300000000000008</v>
      </c>
      <c r="V86" s="60">
        <f t="shared" si="12"/>
        <v>9.6500000000000004</v>
      </c>
      <c r="W86" s="60">
        <f t="shared" si="12"/>
        <v>9.5800000000000001</v>
      </c>
      <c r="X86" s="60">
        <f t="shared" si="12"/>
        <v>9.3100000000000005</v>
      </c>
      <c r="Y86" s="60">
        <f t="shared" si="12"/>
        <v>9.3800000000000008</v>
      </c>
      <c r="Z86" s="60">
        <f t="shared" si="12"/>
        <v>7.6799999999999997</v>
      </c>
      <c r="AA86" s="60">
        <f t="shared" si="12"/>
        <v>12.56</v>
      </c>
      <c r="AB86" s="62">
        <f t="shared" si="12"/>
        <v>9.1199999999999992</v>
      </c>
    </row>
    <row r="87" ht="16.5">
      <c r="A87" s="34"/>
      <c r="B87" s="53">
        <v>45730</v>
      </c>
      <c r="C87" s="58">
        <f>SUMIF(E87:AB87,"&gt;0")</f>
        <v>105.16000000000001</v>
      </c>
      <c r="D87" s="59">
        <f>SUMIF(E87:AB87,"&lt;0")</f>
        <v>0</v>
      </c>
      <c r="E87" s="60">
        <f t="shared" ref="E87:AB87" si="13">E17+ABS(E52)</f>
        <v>0</v>
      </c>
      <c r="F87" s="60">
        <f t="shared" si="13"/>
        <v>0</v>
      </c>
      <c r="G87" s="60">
        <f t="shared" si="13"/>
        <v>0</v>
      </c>
      <c r="H87" s="60">
        <f t="shared" si="13"/>
        <v>0</v>
      </c>
      <c r="I87" s="60">
        <f t="shared" si="13"/>
        <v>0</v>
      </c>
      <c r="J87" s="60">
        <f t="shared" si="13"/>
        <v>0</v>
      </c>
      <c r="K87" s="60">
        <f t="shared" si="13"/>
        <v>12.68</v>
      </c>
      <c r="L87" s="60">
        <f t="shared" si="13"/>
        <v>12.960000000000001</v>
      </c>
      <c r="M87" s="60">
        <f t="shared" si="13"/>
        <v>8.9600000000000009</v>
      </c>
      <c r="N87" s="60">
        <f t="shared" si="13"/>
        <v>0</v>
      </c>
      <c r="O87" s="60">
        <f t="shared" si="13"/>
        <v>0</v>
      </c>
      <c r="P87" s="60">
        <f t="shared" si="13"/>
        <v>0</v>
      </c>
      <c r="Q87" s="60">
        <f t="shared" si="13"/>
        <v>0</v>
      </c>
      <c r="R87" s="60">
        <f t="shared" si="13"/>
        <v>0</v>
      </c>
      <c r="S87" s="60">
        <f t="shared" si="13"/>
        <v>0</v>
      </c>
      <c r="T87" s="60">
        <f t="shared" si="13"/>
        <v>1.24</v>
      </c>
      <c r="U87" s="60">
        <f t="shared" si="13"/>
        <v>0.81000000000000005</v>
      </c>
      <c r="V87" s="60">
        <f t="shared" si="13"/>
        <v>13.07</v>
      </c>
      <c r="W87" s="60">
        <f t="shared" si="13"/>
        <v>13.279999999999999</v>
      </c>
      <c r="X87" s="60">
        <f t="shared" si="13"/>
        <v>11.109999999999999</v>
      </c>
      <c r="Y87" s="60">
        <f t="shared" si="13"/>
        <v>1.1699999999999999</v>
      </c>
      <c r="Z87" s="60">
        <f t="shared" si="13"/>
        <v>8.1099999999999994</v>
      </c>
      <c r="AA87" s="60">
        <f t="shared" si="13"/>
        <v>12.1</v>
      </c>
      <c r="AB87" s="62">
        <f t="shared" si="13"/>
        <v>9.6699999999999999</v>
      </c>
    </row>
    <row r="88" ht="16.5">
      <c r="A88" s="34"/>
      <c r="B88" s="53">
        <v>45731</v>
      </c>
      <c r="C88" s="58">
        <f>SUMIF(E88:AB88,"&gt;0")</f>
        <v>77.25</v>
      </c>
      <c r="D88" s="59">
        <f>SUMIF(E88:AB88,"&lt;0")</f>
        <v>0</v>
      </c>
      <c r="E88" s="60">
        <f t="shared" ref="E88:AB88" si="14">E18+ABS(E53)</f>
        <v>9.0700000000000003</v>
      </c>
      <c r="F88" s="60">
        <f t="shared" si="14"/>
        <v>0</v>
      </c>
      <c r="G88" s="60">
        <f t="shared" si="14"/>
        <v>0</v>
      </c>
      <c r="H88" s="60">
        <f t="shared" si="14"/>
        <v>0</v>
      </c>
      <c r="I88" s="60">
        <f t="shared" si="14"/>
        <v>0</v>
      </c>
      <c r="J88" s="60">
        <f t="shared" si="14"/>
        <v>0</v>
      </c>
      <c r="K88" s="60">
        <f t="shared" si="14"/>
        <v>3.79</v>
      </c>
      <c r="L88" s="60">
        <f t="shared" si="14"/>
        <v>4</v>
      </c>
      <c r="M88" s="60">
        <f t="shared" si="14"/>
        <v>0</v>
      </c>
      <c r="N88" s="60">
        <f t="shared" si="14"/>
        <v>0</v>
      </c>
      <c r="O88" s="60">
        <f t="shared" si="14"/>
        <v>0</v>
      </c>
      <c r="P88" s="60">
        <f t="shared" si="14"/>
        <v>0</v>
      </c>
      <c r="Q88" s="60">
        <f t="shared" si="14"/>
        <v>0</v>
      </c>
      <c r="R88" s="60">
        <f t="shared" si="14"/>
        <v>0</v>
      </c>
      <c r="S88" s="60">
        <f t="shared" si="14"/>
        <v>0</v>
      </c>
      <c r="T88" s="60">
        <f t="shared" si="14"/>
        <v>3.77</v>
      </c>
      <c r="U88" s="60">
        <f t="shared" si="14"/>
        <v>15.26</v>
      </c>
      <c r="V88" s="60">
        <f t="shared" si="14"/>
        <v>12.01</v>
      </c>
      <c r="W88" s="60">
        <f t="shared" si="14"/>
        <v>3.6600000000000001</v>
      </c>
      <c r="X88" s="60">
        <f t="shared" si="14"/>
        <v>5.1399999999999997</v>
      </c>
      <c r="Y88" s="60">
        <f t="shared" si="14"/>
        <v>12.6</v>
      </c>
      <c r="Z88" s="60">
        <f t="shared" si="14"/>
        <v>3.9500000000000002</v>
      </c>
      <c r="AA88" s="60">
        <f t="shared" si="14"/>
        <v>4</v>
      </c>
      <c r="AB88" s="62">
        <f t="shared" si="14"/>
        <v>0</v>
      </c>
    </row>
    <row r="89" ht="16.5">
      <c r="A89" s="34"/>
      <c r="B89" s="53">
        <v>45732</v>
      </c>
      <c r="C89" s="58">
        <f>SUMIF(E89:AB89,"&gt;0")</f>
        <v>98.310000000000016</v>
      </c>
      <c r="D89" s="59">
        <f>SUMIF(E89:AB89,"&lt;0")</f>
        <v>0</v>
      </c>
      <c r="E89" s="60">
        <f t="shared" ref="E89:AB89" si="15">E19+ABS(E54)</f>
        <v>0</v>
      </c>
      <c r="F89" s="60">
        <f t="shared" si="15"/>
        <v>0</v>
      </c>
      <c r="G89" s="60">
        <f t="shared" si="15"/>
        <v>0</v>
      </c>
      <c r="H89" s="60">
        <f t="shared" si="15"/>
        <v>0</v>
      </c>
      <c r="I89" s="60">
        <f t="shared" si="15"/>
        <v>0</v>
      </c>
      <c r="J89" s="60">
        <f t="shared" si="15"/>
        <v>0</v>
      </c>
      <c r="K89" s="60">
        <f t="shared" si="15"/>
        <v>0</v>
      </c>
      <c r="L89" s="60">
        <f t="shared" si="15"/>
        <v>0</v>
      </c>
      <c r="M89" s="60">
        <f t="shared" si="15"/>
        <v>0</v>
      </c>
      <c r="N89" s="60">
        <f t="shared" si="15"/>
        <v>0</v>
      </c>
      <c r="O89" s="60">
        <f t="shared" si="15"/>
        <v>0</v>
      </c>
      <c r="P89" s="60">
        <f t="shared" si="15"/>
        <v>0</v>
      </c>
      <c r="Q89" s="60">
        <f t="shared" si="15"/>
        <v>0</v>
      </c>
      <c r="R89" s="60">
        <f t="shared" si="15"/>
        <v>0</v>
      </c>
      <c r="S89" s="60">
        <f t="shared" si="15"/>
        <v>0</v>
      </c>
      <c r="T89" s="60">
        <f t="shared" si="15"/>
        <v>0</v>
      </c>
      <c r="U89" s="60">
        <f t="shared" si="15"/>
        <v>12.300000000000001</v>
      </c>
      <c r="V89" s="60">
        <f t="shared" si="15"/>
        <v>13.19</v>
      </c>
      <c r="W89" s="60">
        <f t="shared" si="15"/>
        <v>12.67</v>
      </c>
      <c r="X89" s="60">
        <f t="shared" si="15"/>
        <v>13.109999999999999</v>
      </c>
      <c r="Y89" s="60">
        <f t="shared" si="15"/>
        <v>12.75</v>
      </c>
      <c r="Z89" s="60">
        <f t="shared" si="15"/>
        <v>13.119999999999999</v>
      </c>
      <c r="AA89" s="60">
        <f t="shared" si="15"/>
        <v>8.1699999999999999</v>
      </c>
      <c r="AB89" s="62">
        <f t="shared" si="15"/>
        <v>13</v>
      </c>
    </row>
    <row r="90" ht="16.5">
      <c r="A90" s="34"/>
      <c r="B90" s="53">
        <v>45733</v>
      </c>
      <c r="C90" s="58">
        <f>SUMIF(E90:AB90,"&gt;0")</f>
        <v>61.489999999999995</v>
      </c>
      <c r="D90" s="59">
        <f>SUMIF(E90:AB90,"&lt;0")</f>
        <v>0</v>
      </c>
      <c r="E90" s="60">
        <f t="shared" ref="E90:AB90" si="16">E20+ABS(E55)</f>
        <v>0</v>
      </c>
      <c r="F90" s="60">
        <f t="shared" si="16"/>
        <v>0</v>
      </c>
      <c r="G90" s="60">
        <f t="shared" si="16"/>
        <v>0</v>
      </c>
      <c r="H90" s="60">
        <f t="shared" si="16"/>
        <v>0</v>
      </c>
      <c r="I90" s="60">
        <f t="shared" si="16"/>
        <v>0</v>
      </c>
      <c r="J90" s="60">
        <f t="shared" si="16"/>
        <v>0</v>
      </c>
      <c r="K90" s="60">
        <f t="shared" si="16"/>
        <v>0</v>
      </c>
      <c r="L90" s="60">
        <f t="shared" si="16"/>
        <v>0</v>
      </c>
      <c r="M90" s="60">
        <f t="shared" si="16"/>
        <v>0</v>
      </c>
      <c r="N90" s="60">
        <f t="shared" si="16"/>
        <v>0</v>
      </c>
      <c r="O90" s="60">
        <f t="shared" si="16"/>
        <v>0</v>
      </c>
      <c r="P90" s="60">
        <f t="shared" si="16"/>
        <v>0</v>
      </c>
      <c r="Q90" s="60">
        <f t="shared" si="16"/>
        <v>0</v>
      </c>
      <c r="R90" s="60">
        <f t="shared" si="16"/>
        <v>0</v>
      </c>
      <c r="S90" s="60">
        <f t="shared" si="16"/>
        <v>0</v>
      </c>
      <c r="T90" s="60">
        <f t="shared" si="16"/>
        <v>0</v>
      </c>
      <c r="U90" s="60">
        <f t="shared" si="16"/>
        <v>12.789999999999999</v>
      </c>
      <c r="V90" s="60">
        <f t="shared" si="16"/>
        <v>6.9000000000000004</v>
      </c>
      <c r="W90" s="60">
        <f t="shared" si="16"/>
        <v>8.2899999999999991</v>
      </c>
      <c r="X90" s="60">
        <f t="shared" si="16"/>
        <v>12.09</v>
      </c>
      <c r="Y90" s="60">
        <f t="shared" si="16"/>
        <v>2.3599999999999999</v>
      </c>
      <c r="Z90" s="60">
        <f t="shared" si="16"/>
        <v>2.6299999999999999</v>
      </c>
      <c r="AA90" s="60">
        <f t="shared" si="16"/>
        <v>3.9500000000000002</v>
      </c>
      <c r="AB90" s="62">
        <f t="shared" si="16"/>
        <v>12.48</v>
      </c>
    </row>
    <row r="91" ht="16.5">
      <c r="A91" s="34"/>
      <c r="B91" s="53">
        <v>45734</v>
      </c>
      <c r="C91" s="58">
        <f>SUMIF(E91:AB91,"&gt;0")</f>
        <v>120.35999999999999</v>
      </c>
      <c r="D91" s="59">
        <f>SUMIF(E91:AB91,"&lt;0")</f>
        <v>0</v>
      </c>
      <c r="E91" s="60">
        <f t="shared" ref="E91:AB91" si="17">E21+ABS(E56)</f>
        <v>0</v>
      </c>
      <c r="F91" s="60">
        <f t="shared" si="17"/>
        <v>0</v>
      </c>
      <c r="G91" s="60">
        <f t="shared" si="17"/>
        <v>0</v>
      </c>
      <c r="H91" s="60">
        <f t="shared" si="17"/>
        <v>0</v>
      </c>
      <c r="I91" s="60">
        <f t="shared" si="17"/>
        <v>0</v>
      </c>
      <c r="J91" s="60">
        <f t="shared" si="17"/>
        <v>0</v>
      </c>
      <c r="K91" s="60">
        <f t="shared" si="17"/>
        <v>0</v>
      </c>
      <c r="L91" s="60">
        <f t="shared" si="17"/>
        <v>0</v>
      </c>
      <c r="M91" s="60">
        <f t="shared" si="17"/>
        <v>0</v>
      </c>
      <c r="N91" s="60">
        <f t="shared" si="17"/>
        <v>0</v>
      </c>
      <c r="O91" s="60">
        <f t="shared" si="17"/>
        <v>0</v>
      </c>
      <c r="P91" s="60">
        <f t="shared" si="17"/>
        <v>0</v>
      </c>
      <c r="Q91" s="60">
        <f t="shared" si="17"/>
        <v>0</v>
      </c>
      <c r="R91" s="60">
        <f t="shared" si="17"/>
        <v>0</v>
      </c>
      <c r="S91" s="60">
        <f t="shared" si="17"/>
        <v>0</v>
      </c>
      <c r="T91" s="60">
        <f t="shared" si="17"/>
        <v>0</v>
      </c>
      <c r="U91" s="60">
        <f t="shared" si="17"/>
        <v>15.15</v>
      </c>
      <c r="V91" s="60">
        <f t="shared" si="17"/>
        <v>16.84</v>
      </c>
      <c r="W91" s="60">
        <f t="shared" si="17"/>
        <v>16.199999999999999</v>
      </c>
      <c r="X91" s="60">
        <f t="shared" si="17"/>
        <v>16.309999999999999</v>
      </c>
      <c r="Y91" s="60">
        <f t="shared" si="17"/>
        <v>17.07</v>
      </c>
      <c r="Z91" s="60">
        <f t="shared" si="17"/>
        <v>16.670000000000002</v>
      </c>
      <c r="AA91" s="60">
        <f t="shared" si="17"/>
        <v>6.0199999999999996</v>
      </c>
      <c r="AB91" s="62">
        <f t="shared" si="17"/>
        <v>16.100000000000001</v>
      </c>
    </row>
    <row r="92" ht="16.5">
      <c r="A92" s="34"/>
      <c r="B92" s="53">
        <v>45735</v>
      </c>
      <c r="C92" s="58">
        <f>SUMIF(E92:AB92,"&gt;0")</f>
        <v>86.280000000000001</v>
      </c>
      <c r="D92" s="59">
        <f>SUMIF(E92:AB92,"&lt;0")</f>
        <v>0</v>
      </c>
      <c r="E92" s="60">
        <f t="shared" ref="E92:AB92" si="18">E22+ABS(E57)</f>
        <v>0</v>
      </c>
      <c r="F92" s="60">
        <f t="shared" si="18"/>
        <v>0</v>
      </c>
      <c r="G92" s="60">
        <f t="shared" si="18"/>
        <v>0</v>
      </c>
      <c r="H92" s="60">
        <f t="shared" si="18"/>
        <v>0</v>
      </c>
      <c r="I92" s="60">
        <f t="shared" si="18"/>
        <v>0</v>
      </c>
      <c r="J92" s="60">
        <f t="shared" si="18"/>
        <v>0</v>
      </c>
      <c r="K92" s="60">
        <f t="shared" si="18"/>
        <v>0</v>
      </c>
      <c r="L92" s="60">
        <f t="shared" si="18"/>
        <v>0</v>
      </c>
      <c r="M92" s="60">
        <f t="shared" si="18"/>
        <v>0</v>
      </c>
      <c r="N92" s="60">
        <f t="shared" si="18"/>
        <v>0</v>
      </c>
      <c r="O92" s="60">
        <f t="shared" si="18"/>
        <v>0</v>
      </c>
      <c r="P92" s="60">
        <f t="shared" si="18"/>
        <v>0</v>
      </c>
      <c r="Q92" s="60">
        <f t="shared" si="18"/>
        <v>0</v>
      </c>
      <c r="R92" s="60">
        <f t="shared" si="18"/>
        <v>0</v>
      </c>
      <c r="S92" s="60">
        <f t="shared" si="18"/>
        <v>0</v>
      </c>
      <c r="T92" s="60">
        <f t="shared" si="18"/>
        <v>0</v>
      </c>
      <c r="U92" s="60">
        <f t="shared" si="18"/>
        <v>0.94999999999999996</v>
      </c>
      <c r="V92" s="60">
        <f t="shared" si="18"/>
        <v>15.74</v>
      </c>
      <c r="W92" s="60">
        <f t="shared" si="18"/>
        <v>10.44</v>
      </c>
      <c r="X92" s="60">
        <f t="shared" si="18"/>
        <v>16.559999999999999</v>
      </c>
      <c r="Y92" s="60">
        <f t="shared" si="18"/>
        <v>16.600000000000001</v>
      </c>
      <c r="Z92" s="60">
        <f t="shared" si="18"/>
        <v>16.719999999999999</v>
      </c>
      <c r="AA92" s="60">
        <f t="shared" si="18"/>
        <v>6.5099999999999998</v>
      </c>
      <c r="AB92" s="62">
        <f t="shared" si="18"/>
        <v>2.7599999999999998</v>
      </c>
    </row>
    <row r="93" ht="16.5">
      <c r="A93" s="34"/>
      <c r="B93" s="53">
        <v>45736</v>
      </c>
      <c r="C93" s="58">
        <f>SUMIF(E93:AB93,"&gt;0")</f>
        <v>131.55000000000001</v>
      </c>
      <c r="D93" s="59">
        <f>SUMIF(E93:AB93,"&lt;0")</f>
        <v>0</v>
      </c>
      <c r="E93" s="60">
        <f t="shared" ref="E93:AB93" si="19">E23+ABS(E58)</f>
        <v>12.91</v>
      </c>
      <c r="F93" s="60">
        <f t="shared" si="19"/>
        <v>0</v>
      </c>
      <c r="G93" s="60">
        <f t="shared" si="19"/>
        <v>0</v>
      </c>
      <c r="H93" s="60">
        <f t="shared" si="19"/>
        <v>0</v>
      </c>
      <c r="I93" s="60">
        <f t="shared" si="19"/>
        <v>0</v>
      </c>
      <c r="J93" s="60">
        <f t="shared" si="19"/>
        <v>10.66</v>
      </c>
      <c r="K93" s="60">
        <f t="shared" si="19"/>
        <v>4.2599999999999998</v>
      </c>
      <c r="L93" s="60">
        <f t="shared" si="19"/>
        <v>0.050000000000000003</v>
      </c>
      <c r="M93" s="60">
        <f t="shared" si="19"/>
        <v>0</v>
      </c>
      <c r="N93" s="60">
        <f t="shared" si="19"/>
        <v>0</v>
      </c>
      <c r="O93" s="60">
        <f t="shared" si="19"/>
        <v>0</v>
      </c>
      <c r="P93" s="60">
        <f t="shared" si="19"/>
        <v>0</v>
      </c>
      <c r="Q93" s="60">
        <f t="shared" si="19"/>
        <v>0</v>
      </c>
      <c r="R93" s="60">
        <f t="shared" si="19"/>
        <v>0</v>
      </c>
      <c r="S93" s="60">
        <f t="shared" si="19"/>
        <v>0</v>
      </c>
      <c r="T93" s="60">
        <f t="shared" si="19"/>
        <v>0</v>
      </c>
      <c r="U93" s="60">
        <f t="shared" si="19"/>
        <v>12.289999999999999</v>
      </c>
      <c r="V93" s="60">
        <f t="shared" si="19"/>
        <v>9.5099999999999998</v>
      </c>
      <c r="W93" s="60">
        <f t="shared" si="19"/>
        <v>3.5199999999999996</v>
      </c>
      <c r="X93" s="60">
        <f t="shared" si="19"/>
        <v>16.309999999999999</v>
      </c>
      <c r="Y93" s="60">
        <f t="shared" si="19"/>
        <v>14.07</v>
      </c>
      <c r="Z93" s="60">
        <f t="shared" si="19"/>
        <v>16.16</v>
      </c>
      <c r="AA93" s="60">
        <f t="shared" si="19"/>
        <v>16.68</v>
      </c>
      <c r="AB93" s="62">
        <f t="shared" si="19"/>
        <v>15.130000000000001</v>
      </c>
    </row>
    <row r="94" ht="16.5">
      <c r="A94" s="34"/>
      <c r="B94" s="53">
        <v>45737</v>
      </c>
      <c r="C94" s="58">
        <f>SUMIF(E94:AB94,"&gt;0")</f>
        <v>136.83000000000001</v>
      </c>
      <c r="D94" s="59">
        <f>SUMIF(E94:AB94,"&lt;0")</f>
        <v>0</v>
      </c>
      <c r="E94" s="60">
        <f t="shared" ref="E94:AB94" si="20">E24+ABS(E59)</f>
        <v>16.940000000000001</v>
      </c>
      <c r="F94" s="60">
        <f t="shared" si="20"/>
        <v>0</v>
      </c>
      <c r="G94" s="60">
        <f t="shared" si="20"/>
        <v>0</v>
      </c>
      <c r="H94" s="60">
        <f t="shared" si="20"/>
        <v>0</v>
      </c>
      <c r="I94" s="60">
        <f t="shared" si="20"/>
        <v>11.41</v>
      </c>
      <c r="J94" s="60">
        <f t="shared" si="20"/>
        <v>12.949999999999999</v>
      </c>
      <c r="K94" s="60">
        <f t="shared" si="20"/>
        <v>12.970000000000001</v>
      </c>
      <c r="L94" s="60">
        <f t="shared" si="20"/>
        <v>12.92</v>
      </c>
      <c r="M94" s="60">
        <f t="shared" si="20"/>
        <v>0</v>
      </c>
      <c r="N94" s="60">
        <f t="shared" si="20"/>
        <v>0</v>
      </c>
      <c r="O94" s="60">
        <f t="shared" si="20"/>
        <v>0</v>
      </c>
      <c r="P94" s="60">
        <f t="shared" si="20"/>
        <v>0</v>
      </c>
      <c r="Q94" s="60">
        <f t="shared" si="20"/>
        <v>0</v>
      </c>
      <c r="R94" s="60">
        <f t="shared" si="20"/>
        <v>0</v>
      </c>
      <c r="S94" s="60">
        <f t="shared" si="20"/>
        <v>0</v>
      </c>
      <c r="T94" s="60">
        <f t="shared" si="20"/>
        <v>0</v>
      </c>
      <c r="U94" s="60">
        <f t="shared" si="20"/>
        <v>14.76</v>
      </c>
      <c r="V94" s="60">
        <f t="shared" si="20"/>
        <v>8.4000000000000004</v>
      </c>
      <c r="W94" s="60">
        <f t="shared" si="20"/>
        <v>6.5499999999999998</v>
      </c>
      <c r="X94" s="60">
        <f t="shared" si="20"/>
        <v>8.5</v>
      </c>
      <c r="Y94" s="60">
        <f t="shared" si="20"/>
        <v>4.0800000000000001</v>
      </c>
      <c r="Z94" s="60">
        <f t="shared" si="20"/>
        <v>16.699999999999999</v>
      </c>
      <c r="AA94" s="60">
        <f t="shared" si="20"/>
        <v>6.71</v>
      </c>
      <c r="AB94" s="62">
        <f t="shared" si="20"/>
        <v>3.9399999999999999</v>
      </c>
    </row>
    <row r="95" ht="16.5">
      <c r="A95" s="34"/>
      <c r="B95" s="53">
        <v>45738</v>
      </c>
      <c r="C95" s="58">
        <f>SUMIF(E95:AB95,"&gt;0")</f>
        <v>94.780000000000015</v>
      </c>
      <c r="D95" s="59">
        <f>SUMIF(E95:AB95,"&lt;0")</f>
        <v>0</v>
      </c>
      <c r="E95" s="60">
        <f t="shared" ref="E95:AB95" si="21">E25+ABS(E60)</f>
        <v>7.6900000000000004</v>
      </c>
      <c r="F95" s="60">
        <f t="shared" si="21"/>
        <v>0</v>
      </c>
      <c r="G95" s="60">
        <f t="shared" si="21"/>
        <v>3.6000000000000001</v>
      </c>
      <c r="H95" s="60">
        <f t="shared" si="21"/>
        <v>3.2000000000000002</v>
      </c>
      <c r="I95" s="60">
        <f t="shared" si="21"/>
        <v>3.0099999999999998</v>
      </c>
      <c r="J95" s="60">
        <f t="shared" si="21"/>
        <v>3.6699999999999999</v>
      </c>
      <c r="K95" s="60">
        <f t="shared" si="21"/>
        <v>0.93000000000000005</v>
      </c>
      <c r="L95" s="60">
        <f t="shared" si="21"/>
        <v>0</v>
      </c>
      <c r="M95" s="60">
        <f t="shared" si="21"/>
        <v>0</v>
      </c>
      <c r="N95" s="60">
        <f t="shared" si="21"/>
        <v>0</v>
      </c>
      <c r="O95" s="60">
        <f t="shared" si="21"/>
        <v>0</v>
      </c>
      <c r="P95" s="60">
        <f t="shared" si="21"/>
        <v>0</v>
      </c>
      <c r="Q95" s="60">
        <f t="shared" si="21"/>
        <v>0</v>
      </c>
      <c r="R95" s="60">
        <f t="shared" si="21"/>
        <v>0</v>
      </c>
      <c r="S95" s="60">
        <f t="shared" si="21"/>
        <v>0</v>
      </c>
      <c r="T95" s="60">
        <f t="shared" si="21"/>
        <v>0</v>
      </c>
      <c r="U95" s="60">
        <f t="shared" si="21"/>
        <v>12.550000000000001</v>
      </c>
      <c r="V95" s="60">
        <f t="shared" si="21"/>
        <v>8.1400000000000006</v>
      </c>
      <c r="W95" s="60">
        <f t="shared" si="21"/>
        <v>8.3499999999999996</v>
      </c>
      <c r="X95" s="60">
        <f t="shared" si="21"/>
        <v>12.6</v>
      </c>
      <c r="Y95" s="60">
        <f t="shared" si="21"/>
        <v>10.68</v>
      </c>
      <c r="Z95" s="60">
        <f t="shared" si="21"/>
        <v>7.5499999999999998</v>
      </c>
      <c r="AA95" s="60">
        <f t="shared" si="21"/>
        <v>11.66</v>
      </c>
      <c r="AB95" s="62">
        <f t="shared" si="21"/>
        <v>1.1499999999999999</v>
      </c>
    </row>
    <row r="96" ht="16.5">
      <c r="A96" s="34"/>
      <c r="B96" s="53">
        <v>45739</v>
      </c>
      <c r="C96" s="58">
        <f>SUMIF(E96:AB96,"&gt;0")</f>
        <v>124.48999999999999</v>
      </c>
      <c r="D96" s="59">
        <f>SUMIF(E96:AB96,"&lt;0")</f>
        <v>0</v>
      </c>
      <c r="E96" s="60">
        <f t="shared" ref="E96:AB96" si="22">E26+ABS(E61)</f>
        <v>7.0199999999999996</v>
      </c>
      <c r="F96" s="60">
        <f t="shared" si="22"/>
        <v>12.869999999999999</v>
      </c>
      <c r="G96" s="60">
        <f t="shared" si="22"/>
        <v>0</v>
      </c>
      <c r="H96" s="60">
        <f t="shared" si="22"/>
        <v>0</v>
      </c>
      <c r="I96" s="60">
        <f t="shared" si="22"/>
        <v>0</v>
      </c>
      <c r="J96" s="60">
        <f t="shared" si="22"/>
        <v>0</v>
      </c>
      <c r="K96" s="60">
        <f t="shared" si="22"/>
        <v>0</v>
      </c>
      <c r="L96" s="60">
        <f t="shared" si="22"/>
        <v>0</v>
      </c>
      <c r="M96" s="60">
        <f t="shared" si="22"/>
        <v>0</v>
      </c>
      <c r="N96" s="60">
        <f t="shared" si="22"/>
        <v>0</v>
      </c>
      <c r="O96" s="60">
        <f t="shared" si="22"/>
        <v>0</v>
      </c>
      <c r="P96" s="60">
        <f t="shared" si="22"/>
        <v>0</v>
      </c>
      <c r="Q96" s="60">
        <f t="shared" si="22"/>
        <v>0</v>
      </c>
      <c r="R96" s="60">
        <f t="shared" si="22"/>
        <v>0</v>
      </c>
      <c r="S96" s="60">
        <f t="shared" si="22"/>
        <v>0</v>
      </c>
      <c r="T96" s="60">
        <f t="shared" si="22"/>
        <v>0</v>
      </c>
      <c r="U96" s="60">
        <f t="shared" si="22"/>
        <v>9.0999999999999996</v>
      </c>
      <c r="V96" s="60">
        <f t="shared" si="22"/>
        <v>15.880000000000001</v>
      </c>
      <c r="W96" s="60">
        <f t="shared" si="22"/>
        <v>16.239999999999998</v>
      </c>
      <c r="X96" s="60">
        <f t="shared" si="22"/>
        <v>15.16</v>
      </c>
      <c r="Y96" s="60">
        <f t="shared" si="22"/>
        <v>16.280000000000001</v>
      </c>
      <c r="Z96" s="60">
        <f t="shared" si="22"/>
        <v>6.9100000000000001</v>
      </c>
      <c r="AA96" s="60">
        <f t="shared" si="22"/>
        <v>16.120000000000001</v>
      </c>
      <c r="AB96" s="62">
        <f t="shared" si="22"/>
        <v>8.9100000000000001</v>
      </c>
    </row>
    <row r="97" ht="16.5">
      <c r="A97" s="34"/>
      <c r="B97" s="53">
        <v>45740</v>
      </c>
      <c r="C97" s="58">
        <f>SUMIF(E97:AB97,"&gt;0")</f>
        <v>92.769999999999996</v>
      </c>
      <c r="D97" s="59">
        <f>SUMIF(E97:AB97,"&lt;0")</f>
        <v>0</v>
      </c>
      <c r="E97" s="60">
        <f t="shared" ref="E97:AB97" si="23">E27+ABS(E62)</f>
        <v>4.9699999999999998</v>
      </c>
      <c r="F97" s="60">
        <f t="shared" si="23"/>
        <v>0</v>
      </c>
      <c r="G97" s="60">
        <f t="shared" si="23"/>
        <v>0</v>
      </c>
      <c r="H97" s="60">
        <f t="shared" si="23"/>
        <v>0</v>
      </c>
      <c r="I97" s="60">
        <f t="shared" si="23"/>
        <v>0</v>
      </c>
      <c r="J97" s="60">
        <f t="shared" si="23"/>
        <v>0</v>
      </c>
      <c r="K97" s="60">
        <f t="shared" si="23"/>
        <v>0</v>
      </c>
      <c r="L97" s="60">
        <f t="shared" si="23"/>
        <v>0</v>
      </c>
      <c r="M97" s="60">
        <f t="shared" si="23"/>
        <v>0</v>
      </c>
      <c r="N97" s="60">
        <f t="shared" si="23"/>
        <v>0</v>
      </c>
      <c r="O97" s="60">
        <f t="shared" si="23"/>
        <v>0</v>
      </c>
      <c r="P97" s="60">
        <f t="shared" si="23"/>
        <v>0</v>
      </c>
      <c r="Q97" s="60">
        <f t="shared" si="23"/>
        <v>0</v>
      </c>
      <c r="R97" s="60">
        <f t="shared" si="23"/>
        <v>0</v>
      </c>
      <c r="S97" s="60">
        <f t="shared" si="23"/>
        <v>0</v>
      </c>
      <c r="T97" s="60">
        <f t="shared" si="23"/>
        <v>16.129999999999999</v>
      </c>
      <c r="U97" s="60">
        <f t="shared" si="23"/>
        <v>2.73</v>
      </c>
      <c r="V97" s="60">
        <f t="shared" si="23"/>
        <v>1.03</v>
      </c>
      <c r="W97" s="60">
        <f t="shared" si="23"/>
        <v>12.77</v>
      </c>
      <c r="X97" s="60">
        <f t="shared" si="23"/>
        <v>8.4900000000000002</v>
      </c>
      <c r="Y97" s="60">
        <f t="shared" si="23"/>
        <v>10.720000000000001</v>
      </c>
      <c r="Z97" s="60">
        <f t="shared" si="23"/>
        <v>11.73</v>
      </c>
      <c r="AA97" s="60">
        <f t="shared" si="23"/>
        <v>11.050000000000001</v>
      </c>
      <c r="AB97" s="62">
        <f t="shared" si="23"/>
        <v>13.15</v>
      </c>
    </row>
    <row r="98" ht="16.5">
      <c r="A98" s="34"/>
      <c r="B98" s="53">
        <v>45741</v>
      </c>
      <c r="C98" s="58">
        <f>SUMIF(E98:AB98,"&gt;0")</f>
        <v>115.12</v>
      </c>
      <c r="D98" s="59">
        <f>SUMIF(E98:AB98,"&lt;0")</f>
        <v>0</v>
      </c>
      <c r="E98" s="60">
        <f t="shared" ref="E98:AB98" si="24">E28+ABS(E63)</f>
        <v>0</v>
      </c>
      <c r="F98" s="60">
        <f t="shared" si="24"/>
        <v>0</v>
      </c>
      <c r="G98" s="60">
        <f t="shared" si="24"/>
        <v>0</v>
      </c>
      <c r="H98" s="60">
        <f t="shared" si="24"/>
        <v>0</v>
      </c>
      <c r="I98" s="60">
        <f t="shared" si="24"/>
        <v>0</v>
      </c>
      <c r="J98" s="60">
        <f t="shared" si="24"/>
        <v>0</v>
      </c>
      <c r="K98" s="60">
        <f t="shared" si="24"/>
        <v>0</v>
      </c>
      <c r="L98" s="60">
        <f t="shared" si="24"/>
        <v>0</v>
      </c>
      <c r="M98" s="60">
        <f t="shared" si="24"/>
        <v>0</v>
      </c>
      <c r="N98" s="60">
        <f t="shared" si="24"/>
        <v>12.210000000000001</v>
      </c>
      <c r="O98" s="60">
        <f t="shared" si="24"/>
        <v>13.289999999999999</v>
      </c>
      <c r="P98" s="60">
        <f t="shared" si="24"/>
        <v>0</v>
      </c>
      <c r="Q98" s="60">
        <f t="shared" si="24"/>
        <v>0</v>
      </c>
      <c r="R98" s="60">
        <f t="shared" si="24"/>
        <v>0</v>
      </c>
      <c r="S98" s="60">
        <f t="shared" si="24"/>
        <v>3.7400000000000002</v>
      </c>
      <c r="T98" s="60">
        <f t="shared" si="24"/>
        <v>14.220000000000001</v>
      </c>
      <c r="U98" s="60">
        <f t="shared" si="24"/>
        <v>8.8699999999999992</v>
      </c>
      <c r="V98" s="60">
        <f t="shared" si="24"/>
        <v>13</v>
      </c>
      <c r="W98" s="60">
        <f t="shared" si="24"/>
        <v>12.529999999999999</v>
      </c>
      <c r="X98" s="60">
        <f t="shared" si="24"/>
        <v>9.6500000000000004</v>
      </c>
      <c r="Y98" s="60">
        <f t="shared" si="24"/>
        <v>4.9900000000000002</v>
      </c>
      <c r="Z98" s="60">
        <f t="shared" si="24"/>
        <v>1.6799999999999999</v>
      </c>
      <c r="AA98" s="60">
        <f t="shared" si="24"/>
        <v>9.8300000000000001</v>
      </c>
      <c r="AB98" s="62">
        <f t="shared" si="24"/>
        <v>11.109999999999999</v>
      </c>
    </row>
    <row r="99" ht="16.5">
      <c r="A99" s="34"/>
      <c r="B99" s="53">
        <v>45742</v>
      </c>
      <c r="C99" s="58">
        <f>SUMIF(E99:AB99,"&gt;0")</f>
        <v>172.81</v>
      </c>
      <c r="D99" s="59">
        <f>SUMIF(E99:AB99,"&lt;0")</f>
        <v>0</v>
      </c>
      <c r="E99" s="60">
        <f t="shared" ref="E99:AB99" si="25">E29+ABS(E64)</f>
        <v>0</v>
      </c>
      <c r="F99" s="60">
        <f t="shared" si="25"/>
        <v>0</v>
      </c>
      <c r="G99" s="60">
        <f t="shared" si="25"/>
        <v>0</v>
      </c>
      <c r="H99" s="60">
        <f t="shared" si="25"/>
        <v>0</v>
      </c>
      <c r="I99" s="60">
        <f t="shared" si="25"/>
        <v>0</v>
      </c>
      <c r="J99" s="60">
        <f t="shared" si="25"/>
        <v>0</v>
      </c>
      <c r="K99" s="60">
        <f t="shared" si="25"/>
        <v>0</v>
      </c>
      <c r="L99" s="60">
        <f t="shared" si="25"/>
        <v>3.1299999999999999</v>
      </c>
      <c r="M99" s="60">
        <f t="shared" si="25"/>
        <v>3.7200000000000002</v>
      </c>
      <c r="N99" s="60">
        <f t="shared" si="25"/>
        <v>11.81</v>
      </c>
      <c r="O99" s="60">
        <f t="shared" si="25"/>
        <v>13.31</v>
      </c>
      <c r="P99" s="60">
        <f t="shared" si="25"/>
        <v>3.54</v>
      </c>
      <c r="Q99" s="60">
        <f t="shared" si="25"/>
        <v>3.4500000000000002</v>
      </c>
      <c r="R99" s="60">
        <f t="shared" si="25"/>
        <v>12.02</v>
      </c>
      <c r="S99" s="60">
        <f t="shared" si="25"/>
        <v>12.880000000000001</v>
      </c>
      <c r="T99" s="60">
        <f t="shared" si="25"/>
        <v>12.84</v>
      </c>
      <c r="U99" s="60">
        <f t="shared" si="25"/>
        <v>12.9</v>
      </c>
      <c r="V99" s="60">
        <f t="shared" si="25"/>
        <v>13.050000000000001</v>
      </c>
      <c r="W99" s="60">
        <f t="shared" si="25"/>
        <v>12.44</v>
      </c>
      <c r="X99" s="60">
        <f t="shared" si="25"/>
        <v>12.82</v>
      </c>
      <c r="Y99" s="60">
        <f t="shared" si="25"/>
        <v>12</v>
      </c>
      <c r="Z99" s="60">
        <f t="shared" si="25"/>
        <v>9.3900000000000006</v>
      </c>
      <c r="AA99" s="60">
        <f t="shared" si="25"/>
        <v>13.26</v>
      </c>
      <c r="AB99" s="62">
        <f t="shared" si="25"/>
        <v>10.25</v>
      </c>
    </row>
    <row r="100" ht="16.5">
      <c r="A100" s="34"/>
      <c r="B100" s="53">
        <v>45743</v>
      </c>
      <c r="C100" s="58">
        <f>SUMIF(E100:AB100,"&gt;0")</f>
        <v>88.27000000000001</v>
      </c>
      <c r="D100" s="59">
        <f>SUMIF(E100:AB100,"&lt;0")</f>
        <v>0</v>
      </c>
      <c r="E100" s="60">
        <f t="shared" ref="E100:AB100" si="26">E30+ABS(E65)</f>
        <v>3.6899999999999999</v>
      </c>
      <c r="F100" s="60">
        <f t="shared" si="26"/>
        <v>0</v>
      </c>
      <c r="G100" s="60">
        <f t="shared" si="26"/>
        <v>0</v>
      </c>
      <c r="H100" s="60">
        <f t="shared" si="26"/>
        <v>0</v>
      </c>
      <c r="I100" s="60">
        <f t="shared" si="26"/>
        <v>0</v>
      </c>
      <c r="J100" s="60">
        <f t="shared" si="26"/>
        <v>0</v>
      </c>
      <c r="K100" s="60">
        <f t="shared" si="26"/>
        <v>3.6499999999999999</v>
      </c>
      <c r="L100" s="60">
        <f t="shared" si="26"/>
        <v>4</v>
      </c>
      <c r="M100" s="60">
        <f t="shared" si="26"/>
        <v>2.6800000000000002</v>
      </c>
      <c r="N100" s="60">
        <f t="shared" si="26"/>
        <v>3.8900000000000001</v>
      </c>
      <c r="O100" s="60">
        <f t="shared" si="26"/>
        <v>0</v>
      </c>
      <c r="P100" s="60">
        <f t="shared" si="26"/>
        <v>0</v>
      </c>
      <c r="Q100" s="60">
        <f t="shared" si="26"/>
        <v>0</v>
      </c>
      <c r="R100" s="60">
        <f t="shared" si="26"/>
        <v>1.1200000000000001</v>
      </c>
      <c r="S100" s="60">
        <f t="shared" si="26"/>
        <v>4</v>
      </c>
      <c r="T100" s="60">
        <f t="shared" si="26"/>
        <v>0.81999999999999995</v>
      </c>
      <c r="U100" s="60">
        <f t="shared" si="26"/>
        <v>6.9800000000000004</v>
      </c>
      <c r="V100" s="60">
        <f t="shared" si="26"/>
        <v>11.43</v>
      </c>
      <c r="W100" s="60">
        <f t="shared" si="26"/>
        <v>12.619999999999999</v>
      </c>
      <c r="X100" s="60">
        <f t="shared" si="26"/>
        <v>12.220000000000001</v>
      </c>
      <c r="Y100" s="60">
        <f t="shared" si="26"/>
        <v>3.8399999999999999</v>
      </c>
      <c r="Z100" s="60">
        <f t="shared" si="26"/>
        <v>3.6899999999999999</v>
      </c>
      <c r="AA100" s="60">
        <f t="shared" si="26"/>
        <v>9.5700000000000003</v>
      </c>
      <c r="AB100" s="62">
        <f t="shared" si="26"/>
        <v>4.0700000000000003</v>
      </c>
    </row>
    <row r="101" ht="16.5">
      <c r="A101" s="34"/>
      <c r="B101" s="53">
        <v>45744</v>
      </c>
      <c r="C101" s="58">
        <f>SUMIF(E101:AB101,"&gt;0")</f>
        <v>104.02</v>
      </c>
      <c r="D101" s="59">
        <f>SUMIF(E101:AB101,"&lt;0")</f>
        <v>0</v>
      </c>
      <c r="E101" s="60">
        <f t="shared" ref="E101:AB101" si="27">E31+ABS(E66)</f>
        <v>1.05</v>
      </c>
      <c r="F101" s="60">
        <f t="shared" si="27"/>
        <v>0</v>
      </c>
      <c r="G101" s="60">
        <f t="shared" si="27"/>
        <v>0</v>
      </c>
      <c r="H101" s="60">
        <f t="shared" si="27"/>
        <v>0</v>
      </c>
      <c r="I101" s="60">
        <f t="shared" si="27"/>
        <v>0</v>
      </c>
      <c r="J101" s="60">
        <f t="shared" si="27"/>
        <v>0</v>
      </c>
      <c r="K101" s="60">
        <f t="shared" si="27"/>
        <v>3.6899999999999999</v>
      </c>
      <c r="L101" s="60">
        <f t="shared" si="27"/>
        <v>0.089999999999999997</v>
      </c>
      <c r="M101" s="60">
        <f t="shared" si="27"/>
        <v>0</v>
      </c>
      <c r="N101" s="60">
        <f t="shared" si="27"/>
        <v>0</v>
      </c>
      <c r="O101" s="60">
        <f t="shared" si="27"/>
        <v>0</v>
      </c>
      <c r="P101" s="60">
        <f t="shared" si="27"/>
        <v>0</v>
      </c>
      <c r="Q101" s="60">
        <f t="shared" si="27"/>
        <v>0</v>
      </c>
      <c r="R101" s="60">
        <f t="shared" si="27"/>
        <v>0</v>
      </c>
      <c r="S101" s="60">
        <f t="shared" si="27"/>
        <v>0</v>
      </c>
      <c r="T101" s="60">
        <f t="shared" si="27"/>
        <v>12.34</v>
      </c>
      <c r="U101" s="60">
        <f t="shared" si="27"/>
        <v>12.789999999999999</v>
      </c>
      <c r="V101" s="60">
        <f t="shared" si="27"/>
        <v>13.24</v>
      </c>
      <c r="W101" s="60">
        <f t="shared" si="27"/>
        <v>13.16</v>
      </c>
      <c r="X101" s="60">
        <f t="shared" si="27"/>
        <v>13.289999999999999</v>
      </c>
      <c r="Y101" s="60">
        <f t="shared" si="27"/>
        <v>12.92</v>
      </c>
      <c r="Z101" s="60">
        <f t="shared" si="27"/>
        <v>9.3900000000000006</v>
      </c>
      <c r="AA101" s="60">
        <f t="shared" si="27"/>
        <v>9.3200000000000003</v>
      </c>
      <c r="AB101" s="62">
        <f t="shared" si="27"/>
        <v>2.7400000000000002</v>
      </c>
    </row>
    <row r="102" ht="16.5">
      <c r="A102" s="34"/>
      <c r="B102" s="53">
        <v>45745</v>
      </c>
      <c r="C102" s="58">
        <f>SUMIF(E102:AB102,"&gt;0")</f>
        <v>135.63</v>
      </c>
      <c r="D102" s="59">
        <f>SUMIF(E102:AB102,"&lt;0")</f>
        <v>0</v>
      </c>
      <c r="E102" s="60">
        <f t="shared" ref="E102:AB102" si="28">E32+ABS(E67)</f>
        <v>11.67</v>
      </c>
      <c r="F102" s="60">
        <f t="shared" si="28"/>
        <v>3.8100000000000001</v>
      </c>
      <c r="G102" s="60">
        <f t="shared" si="28"/>
        <v>0</v>
      </c>
      <c r="H102" s="60">
        <f t="shared" si="28"/>
        <v>0</v>
      </c>
      <c r="I102" s="60">
        <f t="shared" si="28"/>
        <v>0</v>
      </c>
      <c r="J102" s="60">
        <f t="shared" si="28"/>
        <v>0</v>
      </c>
      <c r="K102" s="60">
        <f t="shared" si="28"/>
        <v>0</v>
      </c>
      <c r="L102" s="60">
        <f t="shared" si="28"/>
        <v>0</v>
      </c>
      <c r="M102" s="60">
        <f t="shared" si="28"/>
        <v>0</v>
      </c>
      <c r="N102" s="60">
        <f t="shared" si="28"/>
        <v>0</v>
      </c>
      <c r="O102" s="60">
        <f t="shared" si="28"/>
        <v>0</v>
      </c>
      <c r="P102" s="60">
        <f t="shared" si="28"/>
        <v>0</v>
      </c>
      <c r="Q102" s="60">
        <f t="shared" si="28"/>
        <v>0</v>
      </c>
      <c r="R102" s="60">
        <f t="shared" si="28"/>
        <v>0</v>
      </c>
      <c r="S102" s="60">
        <f t="shared" si="28"/>
        <v>0</v>
      </c>
      <c r="T102" s="60">
        <f t="shared" si="28"/>
        <v>15.16</v>
      </c>
      <c r="U102" s="60">
        <f t="shared" si="28"/>
        <v>16.190000000000001</v>
      </c>
      <c r="V102" s="60">
        <f t="shared" si="28"/>
        <v>16.420000000000002</v>
      </c>
      <c r="W102" s="60">
        <f t="shared" si="28"/>
        <v>12.24</v>
      </c>
      <c r="X102" s="60">
        <f t="shared" si="28"/>
        <v>16.350000000000001</v>
      </c>
      <c r="Y102" s="60">
        <f t="shared" si="28"/>
        <v>14.77</v>
      </c>
      <c r="Z102" s="60">
        <f t="shared" si="28"/>
        <v>3.7999999999999998</v>
      </c>
      <c r="AA102" s="60">
        <f t="shared" si="28"/>
        <v>8.25</v>
      </c>
      <c r="AB102" s="62">
        <f t="shared" si="28"/>
        <v>16.969999999999999</v>
      </c>
    </row>
    <row r="103" ht="16.5">
      <c r="A103" s="34"/>
      <c r="B103" s="53">
        <v>45746</v>
      </c>
      <c r="C103" s="58">
        <f>SUMIF(E103:AB103,"&gt;0")</f>
        <v>121.28</v>
      </c>
      <c r="D103" s="59">
        <f>SUMIF(E103:AB103,"&lt;0")</f>
        <v>0</v>
      </c>
      <c r="E103" s="60">
        <f t="shared" ref="E103:AB103" si="29">E33+ABS(E68)</f>
        <v>17.170000000000002</v>
      </c>
      <c r="F103" s="60">
        <f t="shared" si="29"/>
        <v>3.9500000000000002</v>
      </c>
      <c r="G103" s="60">
        <f t="shared" si="29"/>
        <v>0</v>
      </c>
      <c r="H103" s="60">
        <f t="shared" si="29"/>
        <v>0</v>
      </c>
      <c r="I103" s="60">
        <f t="shared" si="29"/>
        <v>0</v>
      </c>
      <c r="J103" s="60">
        <f t="shared" si="29"/>
        <v>0</v>
      </c>
      <c r="K103" s="60">
        <f t="shared" si="29"/>
        <v>0</v>
      </c>
      <c r="L103" s="60">
        <f t="shared" si="29"/>
        <v>0</v>
      </c>
      <c r="M103" s="60">
        <f t="shared" si="29"/>
        <v>0</v>
      </c>
      <c r="N103" s="60">
        <f t="shared" si="29"/>
        <v>0</v>
      </c>
      <c r="O103" s="60">
        <f t="shared" si="29"/>
        <v>0</v>
      </c>
      <c r="P103" s="60">
        <f t="shared" si="29"/>
        <v>0</v>
      </c>
      <c r="Q103" s="60">
        <f t="shared" si="29"/>
        <v>0</v>
      </c>
      <c r="R103" s="60">
        <f t="shared" si="29"/>
        <v>0</v>
      </c>
      <c r="S103" s="60">
        <f t="shared" si="29"/>
        <v>0</v>
      </c>
      <c r="T103" s="60">
        <f t="shared" si="29"/>
        <v>0</v>
      </c>
      <c r="U103" s="60">
        <f t="shared" si="29"/>
        <v>12.19</v>
      </c>
      <c r="V103" s="60">
        <f t="shared" si="29"/>
        <v>13.029999999999999</v>
      </c>
      <c r="W103" s="60">
        <f t="shared" si="29"/>
        <v>13.279999999999999</v>
      </c>
      <c r="X103" s="60">
        <f t="shared" si="29"/>
        <v>11.789999999999999</v>
      </c>
      <c r="Y103" s="60">
        <f t="shared" si="29"/>
        <v>12.43</v>
      </c>
      <c r="Z103" s="60">
        <f t="shared" si="29"/>
        <v>13.32</v>
      </c>
      <c r="AA103" s="60">
        <f t="shared" si="29"/>
        <v>12.34</v>
      </c>
      <c r="AB103" s="62">
        <f t="shared" si="29"/>
        <v>11.779999999999999</v>
      </c>
    </row>
    <row r="104" ht="15.75">
      <c r="A104" s="34"/>
      <c r="B104" s="54">
        <v>45747</v>
      </c>
      <c r="C104" s="63">
        <f>SUMIF(E104:AB104,"&gt;0")</f>
        <v>76.899999999999991</v>
      </c>
      <c r="D104" s="64">
        <f>SUMIF(E104:AB104,"&lt;0")</f>
        <v>-64.920000000000002</v>
      </c>
      <c r="E104" s="65">
        <f>E34+E69</f>
        <v>-12.640000000000001</v>
      </c>
      <c r="F104" s="65">
        <f t="shared" ref="F104:AB104" si="30">F34+F69</f>
        <v>0</v>
      </c>
      <c r="G104" s="65">
        <f t="shared" si="30"/>
        <v>0</v>
      </c>
      <c r="H104" s="65">
        <f t="shared" si="30"/>
        <v>0</v>
      </c>
      <c r="I104" s="65">
        <f t="shared" si="30"/>
        <v>0</v>
      </c>
      <c r="J104" s="65">
        <f t="shared" si="30"/>
        <v>0</v>
      </c>
      <c r="K104" s="65">
        <f t="shared" si="30"/>
        <v>-10.140000000000001</v>
      </c>
      <c r="L104" s="65">
        <f t="shared" si="30"/>
        <v>-13.19</v>
      </c>
      <c r="M104" s="65">
        <f t="shared" si="30"/>
        <v>-11.359999999999999</v>
      </c>
      <c r="N104" s="65">
        <f t="shared" si="30"/>
        <v>0</v>
      </c>
      <c r="O104" s="65">
        <f t="shared" si="30"/>
        <v>0</v>
      </c>
      <c r="P104" s="65">
        <f t="shared" si="30"/>
        <v>0</v>
      </c>
      <c r="Q104" s="65">
        <f t="shared" si="30"/>
        <v>0</v>
      </c>
      <c r="R104" s="65">
        <f t="shared" si="30"/>
        <v>0</v>
      </c>
      <c r="S104" s="65">
        <f t="shared" si="30"/>
        <v>0</v>
      </c>
      <c r="T104" s="65">
        <f t="shared" si="30"/>
        <v>-9.0399999999999991</v>
      </c>
      <c r="U104" s="65">
        <f t="shared" si="30"/>
        <v>10.35</v>
      </c>
      <c r="V104" s="65">
        <f t="shared" si="30"/>
        <v>15.19</v>
      </c>
      <c r="W104" s="65">
        <f t="shared" si="30"/>
        <v>5.6500000000000004</v>
      </c>
      <c r="X104" s="65">
        <f t="shared" si="30"/>
        <v>15.470000000000001</v>
      </c>
      <c r="Y104" s="65">
        <f t="shared" si="30"/>
        <v>16.25</v>
      </c>
      <c r="Z104" s="65">
        <f t="shared" si="30"/>
        <v>-8.5500000000000007</v>
      </c>
      <c r="AA104" s="65">
        <f t="shared" si="30"/>
        <v>13.6</v>
      </c>
      <c r="AB104" s="66">
        <f t="shared" si="30"/>
        <v>0.39000000000000001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5.xml><?xml version="1.0" encoding="utf-8"?>
<worksheet xmlns:r="http://schemas.openxmlformats.org/officeDocument/2006/relationships" xmlns="http://schemas.openxmlformats.org/spreadsheetml/2006/main">
  <sheetViews>
    <sheetView workbookViewId="0">
      <selection activeCell="E4" sqref="E4"/>
    </sheetView>
  </sheetViews>
  <sheetFormatPr defaultRowHeight="15"/>
  <cols>
    <col min="1" max="1" width="5.710938" customWidth="1"/>
    <col min="2" max="2" width="10.71094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ht="19.5">
      <c r="A2" s="34"/>
      <c r="B2" s="35" t="s">
        <v>37</v>
      </c>
      <c r="C2" s="36" t="s">
        <v>38</v>
      </c>
      <c r="D2" s="37"/>
      <c r="E2" s="38" t="s">
        <v>42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</row>
    <row r="4" ht="17.25">
      <c r="A4" s="34"/>
      <c r="B4" s="47">
        <v>45717</v>
      </c>
      <c r="C4" s="48">
        <f>SUM(E4:AB4)</f>
        <v>16.416666669999998</v>
      </c>
      <c r="D4" s="49"/>
      <c r="E4" s="50">
        <v>0</v>
      </c>
      <c r="F4" s="51">
        <v>0</v>
      </c>
      <c r="G4" s="51">
        <v>0</v>
      </c>
      <c r="H4" s="51">
        <v>0</v>
      </c>
      <c r="I4" s="51">
        <v>0</v>
      </c>
      <c r="J4" s="51">
        <v>0</v>
      </c>
      <c r="K4" s="51">
        <v>0</v>
      </c>
      <c r="L4" s="51">
        <v>0</v>
      </c>
      <c r="M4" s="51">
        <v>0</v>
      </c>
      <c r="N4" s="51">
        <v>0</v>
      </c>
      <c r="O4" s="51">
        <v>8.5999999999999996</v>
      </c>
      <c r="P4" s="51">
        <v>0</v>
      </c>
      <c r="Q4" s="51">
        <v>0</v>
      </c>
      <c r="R4" s="51">
        <v>7.81666667</v>
      </c>
      <c r="S4" s="51">
        <v>0</v>
      </c>
      <c r="T4" s="51">
        <v>0</v>
      </c>
      <c r="U4" s="51">
        <v>0</v>
      </c>
      <c r="V4" s="51">
        <v>0</v>
      </c>
      <c r="W4" s="51">
        <v>0</v>
      </c>
      <c r="X4" s="51">
        <v>0</v>
      </c>
      <c r="Y4" s="51">
        <v>0</v>
      </c>
      <c r="Z4" s="51">
        <v>0</v>
      </c>
      <c r="AA4" s="51">
        <v>0</v>
      </c>
      <c r="AB4" s="52">
        <v>0</v>
      </c>
    </row>
    <row r="5" ht="16.5">
      <c r="A5" s="34"/>
      <c r="B5" s="53">
        <v>45718</v>
      </c>
      <c r="C5" s="48">
        <f>SUM(E5:AB5)</f>
        <v>181.53333333</v>
      </c>
      <c r="D5" s="49"/>
      <c r="E5" s="50">
        <v>0</v>
      </c>
      <c r="F5" s="51">
        <v>0</v>
      </c>
      <c r="G5" s="51">
        <v>0</v>
      </c>
      <c r="H5" s="51">
        <v>0</v>
      </c>
      <c r="I5" s="51">
        <v>0</v>
      </c>
      <c r="J5" s="51">
        <v>14.5</v>
      </c>
      <c r="K5" s="51">
        <v>0</v>
      </c>
      <c r="L5" s="51">
        <v>0</v>
      </c>
      <c r="M5" s="51">
        <v>0</v>
      </c>
      <c r="N5" s="51">
        <v>12.56666667</v>
      </c>
      <c r="O5" s="51">
        <v>21</v>
      </c>
      <c r="P5" s="51">
        <v>21</v>
      </c>
      <c r="Q5" s="51">
        <v>21</v>
      </c>
      <c r="R5" s="51">
        <v>21</v>
      </c>
      <c r="S5" s="51">
        <v>21</v>
      </c>
      <c r="T5" s="51">
        <v>21</v>
      </c>
      <c r="U5" s="51">
        <v>15.483333330000001</v>
      </c>
      <c r="V5" s="51">
        <v>12.983333330000001</v>
      </c>
      <c r="W5" s="51">
        <v>0</v>
      </c>
      <c r="X5" s="51">
        <v>0</v>
      </c>
      <c r="Y5" s="51">
        <v>0</v>
      </c>
      <c r="Z5" s="51">
        <v>0</v>
      </c>
      <c r="AA5" s="51">
        <v>0</v>
      </c>
      <c r="AB5" s="52">
        <v>0</v>
      </c>
    </row>
    <row r="6" ht="16.5">
      <c r="A6" s="34"/>
      <c r="B6" s="53">
        <v>45719</v>
      </c>
      <c r="C6" s="48">
        <f>SUM(E6:AB6)</f>
        <v>124.13333333999998</v>
      </c>
      <c r="D6" s="49"/>
      <c r="E6" s="50">
        <v>0</v>
      </c>
      <c r="F6" s="51">
        <v>0</v>
      </c>
      <c r="G6" s="51">
        <v>0</v>
      </c>
      <c r="H6" s="51">
        <v>0</v>
      </c>
      <c r="I6" s="51">
        <v>0</v>
      </c>
      <c r="J6" s="51">
        <v>20.5</v>
      </c>
      <c r="K6" s="51">
        <v>21</v>
      </c>
      <c r="L6" s="51">
        <v>0.59999999999999998</v>
      </c>
      <c r="M6" s="51">
        <v>0</v>
      </c>
      <c r="N6" s="51">
        <v>0</v>
      </c>
      <c r="O6" s="51">
        <v>0</v>
      </c>
      <c r="P6" s="51">
        <v>0</v>
      </c>
      <c r="Q6" s="51">
        <v>0.86666666999999997</v>
      </c>
      <c r="R6" s="51">
        <v>0.90000000000000002</v>
      </c>
      <c r="S6" s="51">
        <v>19</v>
      </c>
      <c r="T6" s="51">
        <v>21</v>
      </c>
      <c r="U6" s="51">
        <v>0.73333333000000001</v>
      </c>
      <c r="V6" s="51">
        <v>1.1000000000000001</v>
      </c>
      <c r="W6" s="51">
        <v>0</v>
      </c>
      <c r="X6" s="51">
        <v>0</v>
      </c>
      <c r="Y6" s="51">
        <v>2</v>
      </c>
      <c r="Z6" s="51">
        <v>2</v>
      </c>
      <c r="AA6" s="51">
        <v>11.71666667</v>
      </c>
      <c r="AB6" s="52">
        <v>22.716666669999999</v>
      </c>
    </row>
    <row r="7" ht="16.5">
      <c r="A7" s="34"/>
      <c r="B7" s="53">
        <v>45720</v>
      </c>
      <c r="C7" s="48">
        <f>SUM(E7:AB7)</f>
        <v>117.93333333</v>
      </c>
      <c r="D7" s="49"/>
      <c r="E7" s="50">
        <v>10.85</v>
      </c>
      <c r="F7" s="51">
        <v>0</v>
      </c>
      <c r="G7" s="51">
        <v>0</v>
      </c>
      <c r="H7" s="51">
        <v>17.083333329999999</v>
      </c>
      <c r="I7" s="51">
        <v>41</v>
      </c>
      <c r="J7" s="51">
        <v>21</v>
      </c>
      <c r="K7" s="51">
        <v>21</v>
      </c>
      <c r="L7" s="51">
        <v>0</v>
      </c>
      <c r="M7" s="51">
        <v>7</v>
      </c>
      <c r="N7" s="51">
        <v>0</v>
      </c>
      <c r="O7" s="51">
        <v>0</v>
      </c>
      <c r="P7" s="51">
        <v>0</v>
      </c>
      <c r="Q7" s="51">
        <v>0</v>
      </c>
      <c r="R7" s="51">
        <v>0</v>
      </c>
      <c r="S7" s="51">
        <v>0</v>
      </c>
      <c r="T7" s="51">
        <v>0</v>
      </c>
      <c r="U7" s="51">
        <v>0</v>
      </c>
      <c r="V7" s="51">
        <v>0</v>
      </c>
      <c r="W7" s="51">
        <v>0</v>
      </c>
      <c r="X7" s="51">
        <v>0</v>
      </c>
      <c r="Y7" s="51">
        <v>0</v>
      </c>
      <c r="Z7" s="51">
        <v>0</v>
      </c>
      <c r="AA7" s="51">
        <v>0</v>
      </c>
      <c r="AB7" s="52">
        <v>0</v>
      </c>
    </row>
    <row r="8" ht="16.5">
      <c r="A8" s="34"/>
      <c r="B8" s="53">
        <v>45721</v>
      </c>
      <c r="C8" s="48">
        <f>SUM(E8:AB8)</f>
        <v>0</v>
      </c>
      <c r="D8" s="49"/>
      <c r="E8" s="50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  <c r="Q8" s="51">
        <v>0</v>
      </c>
      <c r="R8" s="51">
        <v>0</v>
      </c>
      <c r="S8" s="51">
        <v>0</v>
      </c>
      <c r="T8" s="51">
        <v>0</v>
      </c>
      <c r="U8" s="51">
        <v>0</v>
      </c>
      <c r="V8" s="51">
        <v>0</v>
      </c>
      <c r="W8" s="51">
        <v>0</v>
      </c>
      <c r="X8" s="51">
        <v>0</v>
      </c>
      <c r="Y8" s="51">
        <v>0</v>
      </c>
      <c r="Z8" s="51">
        <v>0</v>
      </c>
      <c r="AA8" s="51">
        <v>0</v>
      </c>
      <c r="AB8" s="52">
        <v>0</v>
      </c>
    </row>
    <row r="9" ht="16.5">
      <c r="A9" s="34"/>
      <c r="B9" s="53">
        <v>45722</v>
      </c>
      <c r="C9" s="48">
        <f>SUM(E9:AB9)</f>
        <v>5.5999999999999996</v>
      </c>
      <c r="D9" s="49"/>
      <c r="E9" s="50">
        <v>5.5999999999999996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  <c r="Q9" s="51">
        <v>0</v>
      </c>
      <c r="R9" s="51">
        <v>0</v>
      </c>
      <c r="S9" s="51">
        <v>0</v>
      </c>
      <c r="T9" s="51">
        <v>0</v>
      </c>
      <c r="U9" s="51">
        <v>0</v>
      </c>
      <c r="V9" s="51">
        <v>0</v>
      </c>
      <c r="W9" s="51">
        <v>0</v>
      </c>
      <c r="X9" s="51">
        <v>0</v>
      </c>
      <c r="Y9" s="51">
        <v>0</v>
      </c>
      <c r="Z9" s="51">
        <v>0</v>
      </c>
      <c r="AA9" s="51">
        <v>0</v>
      </c>
      <c r="AB9" s="52">
        <v>0</v>
      </c>
    </row>
    <row r="10" ht="16.5">
      <c r="A10" s="34"/>
      <c r="B10" s="53">
        <v>45723</v>
      </c>
      <c r="C10" s="48">
        <f>SUM(E10:AB10)</f>
        <v>12.949999999999999</v>
      </c>
      <c r="D10" s="49"/>
      <c r="E10" s="50">
        <v>0</v>
      </c>
      <c r="F10" s="51">
        <v>0</v>
      </c>
      <c r="G10" s="51">
        <v>0</v>
      </c>
      <c r="H10" s="51">
        <v>0</v>
      </c>
      <c r="I10" s="51">
        <v>0</v>
      </c>
      <c r="J10" s="51">
        <v>12.949999999999999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  <c r="Q10" s="51">
        <v>0</v>
      </c>
      <c r="R10" s="51">
        <v>0</v>
      </c>
      <c r="S10" s="51">
        <v>0</v>
      </c>
      <c r="T10" s="51">
        <v>0</v>
      </c>
      <c r="U10" s="51">
        <v>0</v>
      </c>
      <c r="V10" s="51">
        <v>0</v>
      </c>
      <c r="W10" s="51">
        <v>0</v>
      </c>
      <c r="X10" s="51">
        <v>0</v>
      </c>
      <c r="Y10" s="51">
        <v>0</v>
      </c>
      <c r="Z10" s="51">
        <v>0</v>
      </c>
      <c r="AA10" s="51">
        <v>0</v>
      </c>
      <c r="AB10" s="52">
        <v>0</v>
      </c>
    </row>
    <row r="11" ht="16.5">
      <c r="A11" s="34"/>
      <c r="B11" s="53">
        <v>45724</v>
      </c>
      <c r="C11" s="48">
        <f>SUM(E11:AB11)</f>
        <v>0</v>
      </c>
      <c r="D11" s="49"/>
      <c r="E11" s="50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1">
        <v>0</v>
      </c>
      <c r="AB11" s="52">
        <v>0</v>
      </c>
    </row>
    <row r="12" ht="16.5">
      <c r="A12" s="34"/>
      <c r="B12" s="53">
        <v>45725</v>
      </c>
      <c r="C12" s="48">
        <f>SUM(E12:AB12)</f>
        <v>0</v>
      </c>
      <c r="D12" s="49"/>
      <c r="E12" s="50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  <c r="Q12" s="51">
        <v>0</v>
      </c>
      <c r="R12" s="51">
        <v>0</v>
      </c>
      <c r="S12" s="51">
        <v>0</v>
      </c>
      <c r="T12" s="51">
        <v>0</v>
      </c>
      <c r="U12" s="51">
        <v>0</v>
      </c>
      <c r="V12" s="51">
        <v>0</v>
      </c>
      <c r="W12" s="51">
        <v>0</v>
      </c>
      <c r="X12" s="51">
        <v>0</v>
      </c>
      <c r="Y12" s="51">
        <v>0</v>
      </c>
      <c r="Z12" s="51">
        <v>0</v>
      </c>
      <c r="AA12" s="51">
        <v>0</v>
      </c>
      <c r="AB12" s="52">
        <v>0</v>
      </c>
    </row>
    <row r="13" ht="16.5">
      <c r="A13" s="34"/>
      <c r="B13" s="53">
        <v>45726</v>
      </c>
      <c r="C13" s="48">
        <f>SUM(E13:AB13)</f>
        <v>0</v>
      </c>
      <c r="D13" s="49"/>
      <c r="E13" s="50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  <c r="Q13" s="51">
        <v>0</v>
      </c>
      <c r="R13" s="51">
        <v>0</v>
      </c>
      <c r="S13" s="51">
        <v>0</v>
      </c>
      <c r="T13" s="51">
        <v>0</v>
      </c>
      <c r="U13" s="51">
        <v>0</v>
      </c>
      <c r="V13" s="51">
        <v>0</v>
      </c>
      <c r="W13" s="51">
        <v>0</v>
      </c>
      <c r="X13" s="51">
        <v>0</v>
      </c>
      <c r="Y13" s="51">
        <v>0</v>
      </c>
      <c r="Z13" s="51">
        <v>0</v>
      </c>
      <c r="AA13" s="51">
        <v>0</v>
      </c>
      <c r="AB13" s="52">
        <v>0</v>
      </c>
    </row>
    <row r="14" ht="16.5">
      <c r="A14" s="34"/>
      <c r="B14" s="53">
        <v>45727</v>
      </c>
      <c r="C14" s="48">
        <f>SUM(E14:AB14)</f>
        <v>131</v>
      </c>
      <c r="D14" s="49"/>
      <c r="E14" s="50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1">
        <v>0</v>
      </c>
      <c r="M14" s="51">
        <v>0</v>
      </c>
      <c r="N14" s="51">
        <v>9.3333333300000003</v>
      </c>
      <c r="O14" s="51">
        <v>5</v>
      </c>
      <c r="P14" s="51">
        <v>0</v>
      </c>
      <c r="Q14" s="51">
        <v>0</v>
      </c>
      <c r="R14" s="51">
        <v>12.66666667</v>
      </c>
      <c r="S14" s="51">
        <v>20</v>
      </c>
      <c r="T14" s="51">
        <v>20</v>
      </c>
      <c r="U14" s="51">
        <v>46</v>
      </c>
      <c r="V14" s="51">
        <v>18</v>
      </c>
      <c r="W14" s="51">
        <v>0</v>
      </c>
      <c r="X14" s="51">
        <v>0</v>
      </c>
      <c r="Y14" s="51">
        <v>0</v>
      </c>
      <c r="Z14" s="51">
        <v>0</v>
      </c>
      <c r="AA14" s="51">
        <v>0</v>
      </c>
      <c r="AB14" s="52">
        <v>0</v>
      </c>
    </row>
    <row r="15" ht="16.5">
      <c r="A15" s="34"/>
      <c r="B15" s="53">
        <v>45728</v>
      </c>
      <c r="C15" s="48">
        <f>SUM(E15:AB15)</f>
        <v>0</v>
      </c>
      <c r="D15" s="49"/>
      <c r="E15" s="50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</v>
      </c>
      <c r="R15" s="51">
        <v>0</v>
      </c>
      <c r="S15" s="51">
        <v>0</v>
      </c>
      <c r="T15" s="51">
        <v>0</v>
      </c>
      <c r="U15" s="51">
        <v>0</v>
      </c>
      <c r="V15" s="51">
        <v>0</v>
      </c>
      <c r="W15" s="51">
        <v>0</v>
      </c>
      <c r="X15" s="51">
        <v>0</v>
      </c>
      <c r="Y15" s="51">
        <v>0</v>
      </c>
      <c r="Z15" s="51">
        <v>0</v>
      </c>
      <c r="AA15" s="51">
        <v>0</v>
      </c>
      <c r="AB15" s="52">
        <v>0</v>
      </c>
    </row>
    <row r="16" ht="16.5">
      <c r="A16" s="34"/>
      <c r="B16" s="53">
        <v>45729</v>
      </c>
      <c r="C16" s="48">
        <f>SUM(E16:AB16)</f>
        <v>0</v>
      </c>
      <c r="D16" s="49"/>
      <c r="E16" s="50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0</v>
      </c>
      <c r="Z16" s="51">
        <v>0</v>
      </c>
      <c r="AA16" s="51">
        <v>0</v>
      </c>
      <c r="AB16" s="52">
        <v>0</v>
      </c>
    </row>
    <row r="17" ht="16.5">
      <c r="A17" s="34"/>
      <c r="B17" s="53">
        <v>45730</v>
      </c>
      <c r="C17" s="48">
        <f>SUM(E17:AB17)</f>
        <v>0</v>
      </c>
      <c r="D17" s="49"/>
      <c r="E17" s="50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1">
        <v>0</v>
      </c>
      <c r="AB17" s="52">
        <v>0</v>
      </c>
    </row>
    <row r="18" ht="16.5">
      <c r="A18" s="34"/>
      <c r="B18" s="53">
        <v>45731</v>
      </c>
      <c r="C18" s="48">
        <f>SUM(E18:AB18)</f>
        <v>0.61666666999999997</v>
      </c>
      <c r="D18" s="49"/>
      <c r="E18" s="50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1">
        <v>0</v>
      </c>
      <c r="M18" s="51">
        <v>0</v>
      </c>
      <c r="N18" s="51">
        <v>0</v>
      </c>
      <c r="O18" s="51">
        <v>0</v>
      </c>
      <c r="P18" s="51">
        <v>0</v>
      </c>
      <c r="Q18" s="51">
        <v>0</v>
      </c>
      <c r="R18" s="51">
        <v>0</v>
      </c>
      <c r="S18" s="51">
        <v>0</v>
      </c>
      <c r="T18" s="51">
        <v>0.61666666999999997</v>
      </c>
      <c r="U18" s="51">
        <v>0</v>
      </c>
      <c r="V18" s="51">
        <v>0</v>
      </c>
      <c r="W18" s="51">
        <v>0</v>
      </c>
      <c r="X18" s="51">
        <v>0</v>
      </c>
      <c r="Y18" s="51">
        <v>0</v>
      </c>
      <c r="Z18" s="51">
        <v>0</v>
      </c>
      <c r="AA18" s="51">
        <v>0</v>
      </c>
      <c r="AB18" s="52">
        <v>0</v>
      </c>
    </row>
    <row r="19" ht="16.5">
      <c r="A19" s="34"/>
      <c r="B19" s="53">
        <v>45732</v>
      </c>
      <c r="C19" s="48">
        <f>SUM(E19:AB19)</f>
        <v>0</v>
      </c>
      <c r="D19" s="49"/>
      <c r="E19" s="50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0</v>
      </c>
      <c r="Z19" s="51">
        <v>0</v>
      </c>
      <c r="AA19" s="51">
        <v>0</v>
      </c>
      <c r="AB19" s="52">
        <v>0</v>
      </c>
    </row>
    <row r="20" ht="16.5">
      <c r="A20" s="34"/>
      <c r="B20" s="53">
        <v>45733</v>
      </c>
      <c r="C20" s="48">
        <f>SUM(E20:AB20)</f>
        <v>71.333333330000002</v>
      </c>
      <c r="D20" s="49"/>
      <c r="E20" s="50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51">
        <v>0</v>
      </c>
      <c r="Q20" s="51">
        <v>11.33333333</v>
      </c>
      <c r="R20" s="51">
        <v>20</v>
      </c>
      <c r="S20" s="51">
        <v>20</v>
      </c>
      <c r="T20" s="51">
        <v>20</v>
      </c>
      <c r="U20" s="51">
        <v>0</v>
      </c>
      <c r="V20" s="51">
        <v>0</v>
      </c>
      <c r="W20" s="51">
        <v>0</v>
      </c>
      <c r="X20" s="51">
        <v>0</v>
      </c>
      <c r="Y20" s="51">
        <v>0</v>
      </c>
      <c r="Z20" s="51">
        <v>0</v>
      </c>
      <c r="AA20" s="51">
        <v>0</v>
      </c>
      <c r="AB20" s="52">
        <v>0</v>
      </c>
    </row>
    <row r="21" ht="16.5">
      <c r="A21" s="34"/>
      <c r="B21" s="53">
        <v>45734</v>
      </c>
      <c r="C21" s="48">
        <f>SUM(E21:AB21)</f>
        <v>309.89999998999997</v>
      </c>
      <c r="D21" s="49"/>
      <c r="E21" s="50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1">
        <v>7.3333333300000003</v>
      </c>
      <c r="M21" s="51">
        <v>44</v>
      </c>
      <c r="N21" s="51">
        <v>20</v>
      </c>
      <c r="O21" s="51">
        <v>1</v>
      </c>
      <c r="P21" s="51">
        <v>1</v>
      </c>
      <c r="Q21" s="51">
        <v>1</v>
      </c>
      <c r="R21" s="51">
        <v>0.20000000000000001</v>
      </c>
      <c r="S21" s="51">
        <v>0.73333333000000001</v>
      </c>
      <c r="T21" s="51">
        <v>20</v>
      </c>
      <c r="U21" s="51">
        <v>6.3333333300000003</v>
      </c>
      <c r="V21" s="51">
        <v>32.899999999999999</v>
      </c>
      <c r="W21" s="51">
        <v>10.4</v>
      </c>
      <c r="X21" s="51">
        <v>39</v>
      </c>
      <c r="Y21" s="51">
        <v>39</v>
      </c>
      <c r="Z21" s="51">
        <v>47</v>
      </c>
      <c r="AA21" s="51">
        <v>20</v>
      </c>
      <c r="AB21" s="52">
        <v>20</v>
      </c>
    </row>
    <row r="22" ht="16.5">
      <c r="A22" s="34"/>
      <c r="B22" s="53">
        <v>45735</v>
      </c>
      <c r="C22" s="48">
        <f>SUM(E22:AB22)</f>
        <v>392.09999999000001</v>
      </c>
      <c r="D22" s="49"/>
      <c r="E22" s="50">
        <v>30</v>
      </c>
      <c r="F22" s="51">
        <v>47.333333330000002</v>
      </c>
      <c r="G22" s="51">
        <v>40.333333330000002</v>
      </c>
      <c r="H22" s="51">
        <v>64</v>
      </c>
      <c r="I22" s="51">
        <v>40</v>
      </c>
      <c r="J22" s="51">
        <v>40</v>
      </c>
      <c r="K22" s="51">
        <v>22.666666670000001</v>
      </c>
      <c r="L22" s="51">
        <v>0</v>
      </c>
      <c r="M22" s="51">
        <v>0</v>
      </c>
      <c r="N22" s="51">
        <v>0</v>
      </c>
      <c r="O22" s="51">
        <v>0</v>
      </c>
      <c r="P22" s="51">
        <v>0</v>
      </c>
      <c r="Q22" s="51">
        <v>0</v>
      </c>
      <c r="R22" s="51">
        <v>0</v>
      </c>
      <c r="S22" s="51">
        <v>0</v>
      </c>
      <c r="T22" s="51">
        <v>0</v>
      </c>
      <c r="U22" s="51">
        <v>0</v>
      </c>
      <c r="V22" s="51">
        <v>3.1499999999999999</v>
      </c>
      <c r="W22" s="51">
        <v>2</v>
      </c>
      <c r="X22" s="51">
        <v>0</v>
      </c>
      <c r="Y22" s="51">
        <v>12.949999999999999</v>
      </c>
      <c r="Z22" s="51">
        <v>21</v>
      </c>
      <c r="AA22" s="51">
        <v>53.333333330000002</v>
      </c>
      <c r="AB22" s="52">
        <v>15.33333333</v>
      </c>
    </row>
    <row r="23" ht="16.5">
      <c r="A23" s="34"/>
      <c r="B23" s="53">
        <v>45736</v>
      </c>
      <c r="C23" s="48">
        <f>SUM(E23:AB23)</f>
        <v>279.93333332999998</v>
      </c>
      <c r="D23" s="49"/>
      <c r="E23" s="50">
        <v>20</v>
      </c>
      <c r="F23" s="51">
        <v>36</v>
      </c>
      <c r="G23" s="51">
        <v>24</v>
      </c>
      <c r="H23" s="51">
        <v>40</v>
      </c>
      <c r="I23" s="51">
        <v>20</v>
      </c>
      <c r="J23" s="51">
        <v>20</v>
      </c>
      <c r="K23" s="51">
        <v>17.333333329999999</v>
      </c>
      <c r="L23" s="51">
        <v>13.93333333</v>
      </c>
      <c r="M23" s="51">
        <v>0</v>
      </c>
      <c r="N23" s="51">
        <v>0</v>
      </c>
      <c r="O23" s="51">
        <v>0</v>
      </c>
      <c r="P23" s="51">
        <v>0</v>
      </c>
      <c r="Q23" s="51">
        <v>0</v>
      </c>
      <c r="R23" s="51">
        <v>0</v>
      </c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0</v>
      </c>
      <c r="Y23" s="51">
        <v>0</v>
      </c>
      <c r="Z23" s="51">
        <v>28.666666670000001</v>
      </c>
      <c r="AA23" s="51">
        <v>40</v>
      </c>
      <c r="AB23" s="52">
        <v>20</v>
      </c>
    </row>
    <row r="24" ht="16.5">
      <c r="A24" s="34"/>
      <c r="B24" s="53">
        <v>45737</v>
      </c>
      <c r="C24" s="48">
        <f>SUM(E24:AB24)</f>
        <v>36.166666669999998</v>
      </c>
      <c r="D24" s="49"/>
      <c r="E24" s="50">
        <v>1</v>
      </c>
      <c r="F24" s="51">
        <v>1</v>
      </c>
      <c r="G24" s="51">
        <v>1</v>
      </c>
      <c r="H24" s="51">
        <v>1</v>
      </c>
      <c r="I24" s="51">
        <v>1</v>
      </c>
      <c r="J24" s="51">
        <v>1</v>
      </c>
      <c r="K24" s="51">
        <v>1</v>
      </c>
      <c r="L24" s="51">
        <v>1</v>
      </c>
      <c r="M24" s="51">
        <v>1</v>
      </c>
      <c r="N24" s="51">
        <v>1</v>
      </c>
      <c r="O24" s="51">
        <v>1</v>
      </c>
      <c r="P24" s="51">
        <v>1</v>
      </c>
      <c r="Q24" s="51">
        <v>1</v>
      </c>
      <c r="R24" s="51">
        <v>1</v>
      </c>
      <c r="S24" s="51">
        <v>1</v>
      </c>
      <c r="T24" s="51">
        <v>20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1.1666666699999999</v>
      </c>
      <c r="AA24" s="51">
        <v>0</v>
      </c>
      <c r="AB24" s="52">
        <v>0</v>
      </c>
    </row>
    <row r="25" ht="16.5">
      <c r="A25" s="34"/>
      <c r="B25" s="53">
        <v>45738</v>
      </c>
      <c r="C25" s="48">
        <f>SUM(E25:AB25)</f>
        <v>0</v>
      </c>
      <c r="D25" s="49"/>
      <c r="E25" s="50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1">
        <v>0</v>
      </c>
      <c r="M25" s="51">
        <v>0</v>
      </c>
      <c r="N25" s="51">
        <v>0</v>
      </c>
      <c r="O25" s="51">
        <v>0</v>
      </c>
      <c r="P25" s="51">
        <v>0</v>
      </c>
      <c r="Q25" s="51">
        <v>0</v>
      </c>
      <c r="R25" s="51">
        <v>0</v>
      </c>
      <c r="S25" s="51">
        <v>0</v>
      </c>
      <c r="T25" s="51">
        <v>0</v>
      </c>
      <c r="U25" s="51">
        <v>0</v>
      </c>
      <c r="V25" s="51">
        <v>0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2">
        <v>0</v>
      </c>
    </row>
    <row r="26" ht="16.5">
      <c r="A26" s="34"/>
      <c r="B26" s="53">
        <v>45739</v>
      </c>
      <c r="C26" s="48">
        <f>SUM(E26:AB26)</f>
        <v>108.40000000000001</v>
      </c>
      <c r="D26" s="49"/>
      <c r="E26" s="50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1">
        <v>0.066666669999999997</v>
      </c>
      <c r="M26" s="51">
        <v>1</v>
      </c>
      <c r="N26" s="51">
        <v>1</v>
      </c>
      <c r="O26" s="51">
        <v>1</v>
      </c>
      <c r="P26" s="51">
        <v>1</v>
      </c>
      <c r="Q26" s="51">
        <v>1</v>
      </c>
      <c r="R26" s="51">
        <v>1</v>
      </c>
      <c r="S26" s="51">
        <v>1</v>
      </c>
      <c r="T26" s="51">
        <v>1</v>
      </c>
      <c r="U26" s="51">
        <v>1</v>
      </c>
      <c r="V26" s="51">
        <v>1</v>
      </c>
      <c r="W26" s="51">
        <v>1</v>
      </c>
      <c r="X26" s="51">
        <v>1</v>
      </c>
      <c r="Y26" s="51">
        <v>46</v>
      </c>
      <c r="Z26" s="51">
        <v>40</v>
      </c>
      <c r="AA26" s="51">
        <v>0</v>
      </c>
      <c r="AB26" s="52">
        <v>10.33333333</v>
      </c>
    </row>
    <row r="27" ht="16.5">
      <c r="A27" s="34"/>
      <c r="B27" s="53">
        <v>45740</v>
      </c>
      <c r="C27" s="48">
        <f>SUM(E27:AB27)</f>
        <v>188.93333332</v>
      </c>
      <c r="D27" s="49"/>
      <c r="E27" s="50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1">
        <v>16.333333329999999</v>
      </c>
      <c r="M27" s="51">
        <v>20</v>
      </c>
      <c r="N27" s="51">
        <v>20</v>
      </c>
      <c r="O27" s="51">
        <v>11.33333333</v>
      </c>
      <c r="P27" s="51">
        <v>0</v>
      </c>
      <c r="Q27" s="51">
        <v>0</v>
      </c>
      <c r="R27" s="51">
        <v>9.3333333300000003</v>
      </c>
      <c r="S27" s="51">
        <v>20</v>
      </c>
      <c r="T27" s="51">
        <v>20</v>
      </c>
      <c r="U27" s="51">
        <v>20</v>
      </c>
      <c r="V27" s="51">
        <v>41</v>
      </c>
      <c r="W27" s="51">
        <v>10.93333333</v>
      </c>
      <c r="X27" s="51">
        <v>0</v>
      </c>
      <c r="Y27" s="51">
        <v>0</v>
      </c>
      <c r="Z27" s="51">
        <v>0</v>
      </c>
      <c r="AA27" s="51">
        <v>0</v>
      </c>
      <c r="AB27" s="52">
        <v>0</v>
      </c>
    </row>
    <row r="28" ht="16.5">
      <c r="A28" s="34"/>
      <c r="B28" s="53">
        <v>45741</v>
      </c>
      <c r="C28" s="48">
        <f>SUM(E28:AB28)</f>
        <v>2.6666666700000001</v>
      </c>
      <c r="D28" s="49"/>
      <c r="E28" s="50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1">
        <v>0</v>
      </c>
      <c r="M28" s="51">
        <v>0</v>
      </c>
      <c r="N28" s="51">
        <v>0</v>
      </c>
      <c r="O28" s="51">
        <v>0</v>
      </c>
      <c r="P28" s="51">
        <v>0</v>
      </c>
      <c r="Q28" s="51">
        <v>0</v>
      </c>
      <c r="R28" s="51">
        <v>2.6666666700000001</v>
      </c>
      <c r="S28" s="51">
        <v>0</v>
      </c>
      <c r="T28" s="51">
        <v>0</v>
      </c>
      <c r="U28" s="51">
        <v>0</v>
      </c>
      <c r="V28" s="51">
        <v>0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2">
        <v>0</v>
      </c>
    </row>
    <row r="29" ht="16.5">
      <c r="A29" s="34"/>
      <c r="B29" s="53">
        <v>45742</v>
      </c>
      <c r="C29" s="48">
        <f>SUM(E29:AB29)</f>
        <v>0</v>
      </c>
      <c r="D29" s="49"/>
      <c r="E29" s="50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1">
        <v>0</v>
      </c>
      <c r="M29" s="51">
        <v>0</v>
      </c>
      <c r="N29" s="51">
        <v>0</v>
      </c>
      <c r="O29" s="51">
        <v>0</v>
      </c>
      <c r="P29" s="51">
        <v>0</v>
      </c>
      <c r="Q29" s="51">
        <v>0</v>
      </c>
      <c r="R29" s="51">
        <v>0</v>
      </c>
      <c r="S29" s="51">
        <v>0</v>
      </c>
      <c r="T29" s="51">
        <v>0</v>
      </c>
      <c r="U29" s="51">
        <v>0</v>
      </c>
      <c r="V29" s="51">
        <v>0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2">
        <v>0</v>
      </c>
    </row>
    <row r="30" ht="16.5">
      <c r="A30" s="34"/>
      <c r="B30" s="53">
        <v>45743</v>
      </c>
      <c r="C30" s="48">
        <f>SUM(E30:AB30)</f>
        <v>119.33333334</v>
      </c>
      <c r="D30" s="49"/>
      <c r="E30" s="50">
        <v>0</v>
      </c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v>0</v>
      </c>
      <c r="L30" s="51">
        <v>0</v>
      </c>
      <c r="M30" s="51">
        <v>0</v>
      </c>
      <c r="N30" s="51">
        <v>30.666666670000001</v>
      </c>
      <c r="O30" s="51">
        <v>40</v>
      </c>
      <c r="P30" s="51">
        <v>40</v>
      </c>
      <c r="Q30" s="51">
        <v>8.6666666699999997</v>
      </c>
      <c r="R30" s="51">
        <v>0</v>
      </c>
      <c r="S30" s="51">
        <v>0</v>
      </c>
      <c r="T30" s="51">
        <v>0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0</v>
      </c>
      <c r="AA30" s="51">
        <v>0</v>
      </c>
      <c r="AB30" s="52">
        <v>0</v>
      </c>
    </row>
    <row r="31" ht="16.5">
      <c r="A31" s="34"/>
      <c r="B31" s="53">
        <v>45744</v>
      </c>
      <c r="C31" s="48">
        <f>SUM(E31:AB31)</f>
        <v>13.06666667</v>
      </c>
      <c r="D31" s="49"/>
      <c r="E31" s="50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1">
        <v>0</v>
      </c>
      <c r="M31" s="51">
        <v>4.4000000000000004</v>
      </c>
      <c r="N31" s="51">
        <v>0</v>
      </c>
      <c r="O31" s="51">
        <v>0</v>
      </c>
      <c r="P31" s="51">
        <v>0</v>
      </c>
      <c r="Q31" s="51">
        <v>0</v>
      </c>
      <c r="R31" s="51">
        <v>0</v>
      </c>
      <c r="S31" s="51">
        <v>0</v>
      </c>
      <c r="T31" s="51">
        <v>0</v>
      </c>
      <c r="U31" s="51">
        <v>0</v>
      </c>
      <c r="V31" s="51">
        <v>0</v>
      </c>
      <c r="W31" s="51">
        <v>0</v>
      </c>
      <c r="X31" s="51">
        <v>0</v>
      </c>
      <c r="Y31" s="51">
        <v>0</v>
      </c>
      <c r="Z31" s="51">
        <v>0</v>
      </c>
      <c r="AA31" s="51">
        <v>0</v>
      </c>
      <c r="AB31" s="52">
        <v>8.6666666699999997</v>
      </c>
    </row>
    <row r="32" ht="16.5">
      <c r="A32" s="34"/>
      <c r="B32" s="53">
        <v>45745</v>
      </c>
      <c r="C32" s="48">
        <f>SUM(E32:AB32)</f>
        <v>345.66666666999998</v>
      </c>
      <c r="D32" s="49"/>
      <c r="E32" s="50">
        <v>8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1">
        <v>0</v>
      </c>
      <c r="M32" s="51">
        <v>8.6666666699999997</v>
      </c>
      <c r="N32" s="51">
        <v>20</v>
      </c>
      <c r="O32" s="51">
        <v>20</v>
      </c>
      <c r="P32" s="51">
        <v>20</v>
      </c>
      <c r="Q32" s="51">
        <v>20</v>
      </c>
      <c r="R32" s="51">
        <v>20</v>
      </c>
      <c r="S32" s="51">
        <v>20</v>
      </c>
      <c r="T32" s="51">
        <v>22</v>
      </c>
      <c r="U32" s="51">
        <v>40</v>
      </c>
      <c r="V32" s="51">
        <v>2</v>
      </c>
      <c r="W32" s="51">
        <v>2</v>
      </c>
      <c r="X32" s="51">
        <v>2</v>
      </c>
      <c r="Y32" s="51">
        <v>41</v>
      </c>
      <c r="Z32" s="51">
        <v>40</v>
      </c>
      <c r="AA32" s="51">
        <v>40</v>
      </c>
      <c r="AB32" s="52">
        <v>20</v>
      </c>
    </row>
    <row r="33" ht="16.5">
      <c r="A33" s="34"/>
      <c r="B33" s="53">
        <v>45746</v>
      </c>
      <c r="C33" s="48">
        <f>SUM(E33:AB33)</f>
        <v>21</v>
      </c>
      <c r="D33" s="49"/>
      <c r="E33" s="50">
        <v>20</v>
      </c>
      <c r="F33" s="51">
        <v>1</v>
      </c>
      <c r="G33" s="51"/>
      <c r="H33" s="51">
        <v>0</v>
      </c>
      <c r="I33" s="51">
        <v>0</v>
      </c>
      <c r="J33" s="51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51">
        <v>0</v>
      </c>
      <c r="Q33" s="51">
        <v>0</v>
      </c>
      <c r="R33" s="51">
        <v>0</v>
      </c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0</v>
      </c>
      <c r="Y33" s="51">
        <v>0</v>
      </c>
      <c r="Z33" s="51">
        <v>0</v>
      </c>
      <c r="AA33" s="51">
        <v>0</v>
      </c>
      <c r="AB33" s="52">
        <v>0</v>
      </c>
    </row>
    <row r="34" ht="15.75">
      <c r="A34" s="34"/>
      <c r="B34" s="54">
        <v>45747</v>
      </c>
      <c r="C34" s="55">
        <f>SUM(E34:AB34)</f>
        <v>144.33333332999999</v>
      </c>
      <c r="D34" s="56"/>
      <c r="E34" s="50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1">
        <v>0</v>
      </c>
      <c r="M34" s="51">
        <v>0</v>
      </c>
      <c r="N34" s="51">
        <v>0</v>
      </c>
      <c r="O34" s="51">
        <v>0</v>
      </c>
      <c r="P34" s="51">
        <v>0</v>
      </c>
      <c r="Q34" s="51">
        <v>0</v>
      </c>
      <c r="R34" s="51">
        <v>0</v>
      </c>
      <c r="S34" s="51">
        <v>0</v>
      </c>
      <c r="T34" s="51">
        <v>0</v>
      </c>
      <c r="U34" s="51">
        <v>0</v>
      </c>
      <c r="V34" s="51">
        <v>33</v>
      </c>
      <c r="W34" s="51">
        <v>41</v>
      </c>
      <c r="X34" s="51">
        <v>1</v>
      </c>
      <c r="Y34" s="51">
        <v>41</v>
      </c>
      <c r="Z34" s="51">
        <v>0</v>
      </c>
      <c r="AA34" s="51">
        <v>17.333333329999999</v>
      </c>
      <c r="AB34" s="52">
        <v>11</v>
      </c>
    </row>
    <row r="3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</row>
    <row r="36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</row>
    <row r="37" ht="19.5">
      <c r="A37" s="67"/>
      <c r="B37" s="35" t="s">
        <v>37</v>
      </c>
      <c r="C37" s="36" t="s">
        <v>38</v>
      </c>
      <c r="D37" s="37"/>
      <c r="E37" s="38" t="s">
        <v>43</v>
      </c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9"/>
    </row>
    <row r="38" thickTop="1" thickBot="1" ht="16.5">
      <c r="A38" s="34"/>
      <c r="B38" s="40"/>
      <c r="C38" s="41"/>
      <c r="D38" s="42"/>
      <c r="E38" s="43" t="s">
        <v>3</v>
      </c>
      <c r="F38" s="44" t="s">
        <v>4</v>
      </c>
      <c r="G38" s="44" t="s">
        <v>5</v>
      </c>
      <c r="H38" s="44" t="s">
        <v>6</v>
      </c>
      <c r="I38" s="44" t="s">
        <v>7</v>
      </c>
      <c r="J38" s="44" t="s">
        <v>8</v>
      </c>
      <c r="K38" s="44" t="s">
        <v>9</v>
      </c>
      <c r="L38" s="44" t="s">
        <v>10</v>
      </c>
      <c r="M38" s="44" t="s">
        <v>11</v>
      </c>
      <c r="N38" s="44" t="s">
        <v>12</v>
      </c>
      <c r="O38" s="44" t="s">
        <v>13</v>
      </c>
      <c r="P38" s="44" t="s">
        <v>14</v>
      </c>
      <c r="Q38" s="44" t="s">
        <v>15</v>
      </c>
      <c r="R38" s="44" t="s">
        <v>16</v>
      </c>
      <c r="S38" s="45" t="s">
        <v>17</v>
      </c>
      <c r="T38" s="44" t="s">
        <v>18</v>
      </c>
      <c r="U38" s="44" t="s">
        <v>19</v>
      </c>
      <c r="V38" s="44" t="s">
        <v>20</v>
      </c>
      <c r="W38" s="44" t="s">
        <v>21</v>
      </c>
      <c r="X38" s="44" t="s">
        <v>22</v>
      </c>
      <c r="Y38" s="44" t="s">
        <v>23</v>
      </c>
      <c r="Z38" s="44" t="s">
        <v>24</v>
      </c>
      <c r="AA38" s="44" t="s">
        <v>25</v>
      </c>
      <c r="AB38" s="46" t="s">
        <v>26</v>
      </c>
    </row>
    <row r="39" ht="17.25">
      <c r="A39" s="34"/>
      <c r="B39" s="47">
        <v>45717</v>
      </c>
      <c r="C39" s="48">
        <f>SUM(E39:AB39)</f>
        <v>-752.43333333999988</v>
      </c>
      <c r="D39" s="49"/>
      <c r="E39" s="50">
        <v>-60</v>
      </c>
      <c r="F39" s="51">
        <v>-41</v>
      </c>
      <c r="G39" s="51">
        <v>-41</v>
      </c>
      <c r="H39" s="51">
        <v>-41</v>
      </c>
      <c r="I39" s="51">
        <v>-41</v>
      </c>
      <c r="J39" s="51">
        <v>-26.949999999999999</v>
      </c>
      <c r="K39" s="51">
        <v>-41</v>
      </c>
      <c r="L39" s="51">
        <v>-41</v>
      </c>
      <c r="M39" s="51">
        <v>-8.8833333299999993</v>
      </c>
      <c r="N39" s="51">
        <v>0</v>
      </c>
      <c r="O39" s="51">
        <v>0</v>
      </c>
      <c r="P39" s="51">
        <v>-25.31666667</v>
      </c>
      <c r="Q39" s="51">
        <v>-31</v>
      </c>
      <c r="R39" s="51">
        <v>-20.149999999999999</v>
      </c>
      <c r="S39" s="51">
        <v>0</v>
      </c>
      <c r="T39" s="51">
        <v>-25.966666669999999</v>
      </c>
      <c r="U39" s="51">
        <v>-53</v>
      </c>
      <c r="V39" s="51">
        <v>-21</v>
      </c>
      <c r="W39" s="51">
        <v>-19</v>
      </c>
      <c r="X39" s="51">
        <v>-20</v>
      </c>
      <c r="Y39" s="51">
        <v>-21</v>
      </c>
      <c r="Z39" s="51">
        <v>-56.799999999999997</v>
      </c>
      <c r="AA39" s="51">
        <v>-65.966666669999995</v>
      </c>
      <c r="AB39" s="52">
        <v>-51.399999999999999</v>
      </c>
    </row>
    <row r="40" ht="16.5">
      <c r="A40" s="34"/>
      <c r="B40" s="53">
        <v>45718</v>
      </c>
      <c r="C40" s="48">
        <f>SUM(E40:AB40)</f>
        <v>-311.76666667000001</v>
      </c>
      <c r="D40" s="49"/>
      <c r="E40" s="50">
        <v>-36</v>
      </c>
      <c r="F40" s="51">
        <v>-36</v>
      </c>
      <c r="G40" s="51">
        <v>-36</v>
      </c>
      <c r="H40" s="51">
        <v>-25.06666667</v>
      </c>
      <c r="I40" s="51">
        <v>0</v>
      </c>
      <c r="J40" s="51">
        <v>0</v>
      </c>
      <c r="K40" s="51">
        <v>0</v>
      </c>
      <c r="L40" s="51">
        <v>-1.5</v>
      </c>
      <c r="M40" s="51">
        <v>-31</v>
      </c>
      <c r="N40" s="51">
        <v>0</v>
      </c>
      <c r="O40" s="51">
        <v>0</v>
      </c>
      <c r="P40" s="51">
        <v>0</v>
      </c>
      <c r="Q40" s="51">
        <v>0</v>
      </c>
      <c r="R40" s="51">
        <v>0</v>
      </c>
      <c r="S40" s="51">
        <v>0</v>
      </c>
      <c r="T40" s="51">
        <v>0</v>
      </c>
      <c r="U40" s="51">
        <v>0</v>
      </c>
      <c r="V40" s="51">
        <v>0</v>
      </c>
      <c r="W40" s="51">
        <v>-37.033333329999998</v>
      </c>
      <c r="X40" s="51">
        <v>-47</v>
      </c>
      <c r="Y40" s="51">
        <v>-31.166666670000001</v>
      </c>
      <c r="Z40" s="51">
        <v>-31</v>
      </c>
      <c r="AA40" s="51">
        <v>0</v>
      </c>
      <c r="AB40" s="52">
        <v>0</v>
      </c>
    </row>
    <row r="41" ht="16.5">
      <c r="A41" s="34"/>
      <c r="B41" s="53">
        <v>45719</v>
      </c>
      <c r="C41" s="48">
        <f>SUM(E41:AB41)</f>
        <v>-89.483333329999994</v>
      </c>
      <c r="D41" s="49"/>
      <c r="E41" s="50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1">
        <v>0</v>
      </c>
      <c r="M41" s="51">
        <v>-29.383333329999999</v>
      </c>
      <c r="N41" s="51">
        <v>-26</v>
      </c>
      <c r="O41" s="51">
        <v>-26</v>
      </c>
      <c r="P41" s="51">
        <v>-6</v>
      </c>
      <c r="Q41" s="51">
        <v>-2.1000000000000001</v>
      </c>
      <c r="R41" s="51">
        <v>0</v>
      </c>
      <c r="S41" s="51">
        <v>0</v>
      </c>
      <c r="T41" s="51">
        <v>0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2">
        <v>0</v>
      </c>
    </row>
    <row r="42" ht="16.5">
      <c r="A42" s="34"/>
      <c r="B42" s="53">
        <v>45720</v>
      </c>
      <c r="C42" s="48">
        <f>SUM(E42:AB42)</f>
        <v>-298.63333332999997</v>
      </c>
      <c r="D42" s="49"/>
      <c r="E42" s="50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v>0</v>
      </c>
      <c r="L42" s="51">
        <v>0</v>
      </c>
      <c r="M42" s="51">
        <v>-24.733333330000001</v>
      </c>
      <c r="N42" s="51">
        <v>-31</v>
      </c>
      <c r="O42" s="51">
        <v>-31</v>
      </c>
      <c r="P42" s="51">
        <v>-17</v>
      </c>
      <c r="Q42" s="51">
        <v>-16</v>
      </c>
      <c r="R42" s="51">
        <v>-31</v>
      </c>
      <c r="S42" s="51">
        <v>-31</v>
      </c>
      <c r="T42" s="51">
        <v>-41</v>
      </c>
      <c r="U42" s="51">
        <v>-72.099999999999994</v>
      </c>
      <c r="V42" s="51">
        <v>-3.7999999999999998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2">
        <v>0</v>
      </c>
    </row>
    <row r="43" ht="16.5">
      <c r="A43" s="34"/>
      <c r="B43" s="53">
        <v>45721</v>
      </c>
      <c r="C43" s="48">
        <f>SUM(E43:AB43)</f>
        <v>-362.93333332999998</v>
      </c>
      <c r="D43" s="49"/>
      <c r="E43" s="50">
        <v>0</v>
      </c>
      <c r="F43" s="51">
        <v>-0.63333333000000003</v>
      </c>
      <c r="G43" s="51">
        <v>-1</v>
      </c>
      <c r="H43" s="51">
        <v>-1</v>
      </c>
      <c r="I43" s="51">
        <v>-1</v>
      </c>
      <c r="J43" s="51">
        <v>-29.899999999999999</v>
      </c>
      <c r="K43" s="51">
        <v>-23.899999999999999</v>
      </c>
      <c r="L43" s="51">
        <v>-16</v>
      </c>
      <c r="M43" s="51">
        <v>-1</v>
      </c>
      <c r="N43" s="51">
        <v>-1</v>
      </c>
      <c r="O43" s="51">
        <v>-1</v>
      </c>
      <c r="P43" s="51">
        <v>-1</v>
      </c>
      <c r="Q43" s="51">
        <v>-1</v>
      </c>
      <c r="R43" s="51">
        <v>-1</v>
      </c>
      <c r="S43" s="51">
        <v>-1</v>
      </c>
      <c r="T43" s="51">
        <v>-1</v>
      </c>
      <c r="U43" s="51">
        <v>-1</v>
      </c>
      <c r="V43" s="51">
        <v>-37</v>
      </c>
      <c r="W43" s="51">
        <v>-37</v>
      </c>
      <c r="X43" s="51">
        <v>-48.5</v>
      </c>
      <c r="Y43" s="51">
        <v>-38</v>
      </c>
      <c r="Z43" s="51">
        <v>-40</v>
      </c>
      <c r="AA43" s="51">
        <v>-40</v>
      </c>
      <c r="AB43" s="52">
        <v>-40</v>
      </c>
    </row>
    <row r="44" ht="16.5">
      <c r="A44" s="34"/>
      <c r="B44" s="53">
        <v>45722</v>
      </c>
      <c r="C44" s="48">
        <f>SUM(E44:AB44)</f>
        <v>-226.31666666999999</v>
      </c>
      <c r="D44" s="49"/>
      <c r="E44" s="50">
        <v>0</v>
      </c>
      <c r="F44" s="51">
        <v>0</v>
      </c>
      <c r="G44" s="51">
        <v>-19.116666670000001</v>
      </c>
      <c r="H44" s="51">
        <v>-12.4</v>
      </c>
      <c r="I44" s="51">
        <v>0</v>
      </c>
      <c r="J44" s="51">
        <v>0</v>
      </c>
      <c r="K44" s="51">
        <v>0</v>
      </c>
      <c r="L44" s="51">
        <v>0</v>
      </c>
      <c r="M44" s="51">
        <v>-0.80000000000000004</v>
      </c>
      <c r="N44" s="51">
        <v>-1</v>
      </c>
      <c r="O44" s="51">
        <v>-1</v>
      </c>
      <c r="P44" s="51">
        <v>-1</v>
      </c>
      <c r="Q44" s="51">
        <v>-1</v>
      </c>
      <c r="R44" s="51">
        <v>-1</v>
      </c>
      <c r="S44" s="51">
        <v>-1</v>
      </c>
      <c r="T44" s="51">
        <v>-1</v>
      </c>
      <c r="U44" s="51">
        <v>-1</v>
      </c>
      <c r="V44" s="51">
        <v>-17</v>
      </c>
      <c r="W44" s="51">
        <v>-17</v>
      </c>
      <c r="X44" s="51">
        <v>-17</v>
      </c>
      <c r="Y44" s="51">
        <v>-19</v>
      </c>
      <c r="Z44" s="51">
        <v>-53</v>
      </c>
      <c r="AA44" s="51">
        <v>-35</v>
      </c>
      <c r="AB44" s="52">
        <v>-28</v>
      </c>
    </row>
    <row r="45" ht="16.5">
      <c r="A45" s="34"/>
      <c r="B45" s="53">
        <v>45723</v>
      </c>
      <c r="C45" s="48">
        <f>SUM(E45:AB45)</f>
        <v>-156.80000000000001</v>
      </c>
      <c r="D45" s="49"/>
      <c r="E45" s="50">
        <v>0</v>
      </c>
      <c r="F45" s="51">
        <v>0</v>
      </c>
      <c r="G45" s="51">
        <v>0</v>
      </c>
      <c r="H45" s="51">
        <v>0</v>
      </c>
      <c r="I45" s="51">
        <v>-12.6</v>
      </c>
      <c r="J45" s="51">
        <v>0</v>
      </c>
      <c r="K45" s="51">
        <v>-14.35</v>
      </c>
      <c r="L45" s="51">
        <v>0</v>
      </c>
      <c r="M45" s="51">
        <v>-13</v>
      </c>
      <c r="N45" s="51">
        <v>-1</v>
      </c>
      <c r="O45" s="51">
        <v>-1</v>
      </c>
      <c r="P45" s="51">
        <v>-1</v>
      </c>
      <c r="Q45" s="51">
        <v>-1</v>
      </c>
      <c r="R45" s="51">
        <v>-1</v>
      </c>
      <c r="S45" s="51">
        <v>-1</v>
      </c>
      <c r="T45" s="51">
        <v>-1</v>
      </c>
      <c r="U45" s="51">
        <v>-1</v>
      </c>
      <c r="V45" s="51">
        <v>-21.18333333</v>
      </c>
      <c r="W45" s="51">
        <v>-20.5</v>
      </c>
      <c r="X45" s="51">
        <v>0</v>
      </c>
      <c r="Y45" s="51">
        <v>0</v>
      </c>
      <c r="Z45" s="51">
        <v>0</v>
      </c>
      <c r="AA45" s="51">
        <v>-17.166666670000001</v>
      </c>
      <c r="AB45" s="52">
        <v>-50</v>
      </c>
    </row>
    <row r="46" ht="16.5">
      <c r="A46" s="34"/>
      <c r="B46" s="53">
        <v>45724</v>
      </c>
      <c r="C46" s="48">
        <f>SUM(E46:AB46)</f>
        <v>-193.28333333</v>
      </c>
      <c r="D46" s="49"/>
      <c r="E46" s="50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1">
        <v>-0.28333332999999999</v>
      </c>
      <c r="M46" s="51">
        <v>-1</v>
      </c>
      <c r="N46" s="51">
        <v>-1</v>
      </c>
      <c r="O46" s="51">
        <v>-1</v>
      </c>
      <c r="P46" s="51">
        <v>-1</v>
      </c>
      <c r="Q46" s="51">
        <v>-1</v>
      </c>
      <c r="R46" s="51">
        <v>-1</v>
      </c>
      <c r="S46" s="51">
        <v>-1</v>
      </c>
      <c r="T46" s="51">
        <v>-1</v>
      </c>
      <c r="U46" s="51">
        <v>-1</v>
      </c>
      <c r="V46" s="51">
        <v>-15</v>
      </c>
      <c r="W46" s="51">
        <v>-16</v>
      </c>
      <c r="X46" s="51">
        <v>-16</v>
      </c>
      <c r="Y46" s="51">
        <v>-17</v>
      </c>
      <c r="Z46" s="51">
        <v>-41</v>
      </c>
      <c r="AA46" s="51">
        <v>-40</v>
      </c>
      <c r="AB46" s="52">
        <v>-39</v>
      </c>
    </row>
    <row r="47" ht="16.5">
      <c r="A47" s="34"/>
      <c r="B47" s="53">
        <v>45725</v>
      </c>
      <c r="C47" s="48">
        <f>SUM(E47:AB47)</f>
        <v>-121.26666666</v>
      </c>
      <c r="D47" s="49"/>
      <c r="E47" s="50">
        <v>-1</v>
      </c>
      <c r="F47" s="51">
        <v>-1</v>
      </c>
      <c r="G47" s="51">
        <v>-1</v>
      </c>
      <c r="H47" s="51">
        <v>-1</v>
      </c>
      <c r="I47" s="51">
        <v>-1</v>
      </c>
      <c r="J47" s="51">
        <v>-1</v>
      </c>
      <c r="K47" s="51">
        <v>-1</v>
      </c>
      <c r="L47" s="51">
        <v>0</v>
      </c>
      <c r="M47" s="51">
        <v>-0.73333333000000001</v>
      </c>
      <c r="N47" s="51">
        <v>-1</v>
      </c>
      <c r="O47" s="51">
        <v>-1</v>
      </c>
      <c r="P47" s="51">
        <v>-1</v>
      </c>
      <c r="Q47" s="51">
        <v>-1</v>
      </c>
      <c r="R47" s="51">
        <v>-1</v>
      </c>
      <c r="S47" s="51">
        <v>-1</v>
      </c>
      <c r="T47" s="51">
        <v>-1</v>
      </c>
      <c r="U47" s="51">
        <v>-18</v>
      </c>
      <c r="V47" s="51">
        <v>-11.1</v>
      </c>
      <c r="W47" s="51">
        <v>-18</v>
      </c>
      <c r="X47" s="51">
        <v>-18</v>
      </c>
      <c r="Y47" s="51">
        <v>-18</v>
      </c>
      <c r="Z47" s="51">
        <v>0</v>
      </c>
      <c r="AA47" s="51">
        <v>-8.0999999999999996</v>
      </c>
      <c r="AB47" s="52">
        <v>-15.33333333</v>
      </c>
    </row>
    <row r="48" ht="16.5">
      <c r="A48" s="34"/>
      <c r="B48" s="53">
        <v>45726</v>
      </c>
      <c r="C48" s="48">
        <f>SUM(E48:AB48)</f>
        <v>-226.81666667000002</v>
      </c>
      <c r="D48" s="49"/>
      <c r="E48" s="50">
        <v>-0.23333333000000001</v>
      </c>
      <c r="F48" s="51">
        <v>-1</v>
      </c>
      <c r="G48" s="51">
        <v>-1</v>
      </c>
      <c r="H48" s="51">
        <v>-1</v>
      </c>
      <c r="I48" s="51">
        <v>-1</v>
      </c>
      <c r="J48" s="51">
        <v>-1</v>
      </c>
      <c r="K48" s="51">
        <v>-20</v>
      </c>
      <c r="L48" s="51">
        <v>-20</v>
      </c>
      <c r="M48" s="51">
        <v>-20</v>
      </c>
      <c r="N48" s="51">
        <v>-1</v>
      </c>
      <c r="O48" s="51">
        <v>-1</v>
      </c>
      <c r="P48" s="51">
        <v>-1</v>
      </c>
      <c r="Q48" s="51">
        <v>-1</v>
      </c>
      <c r="R48" s="51">
        <v>-1</v>
      </c>
      <c r="S48" s="51">
        <v>0</v>
      </c>
      <c r="T48" s="51">
        <v>-0.55000000000000004</v>
      </c>
      <c r="U48" s="51">
        <v>-20</v>
      </c>
      <c r="V48" s="51">
        <v>-16</v>
      </c>
      <c r="W48" s="51">
        <v>-21</v>
      </c>
      <c r="X48" s="51">
        <v>-21</v>
      </c>
      <c r="Y48" s="51">
        <v>0</v>
      </c>
      <c r="Z48" s="51">
        <v>-12.66666667</v>
      </c>
      <c r="AA48" s="51">
        <v>-45.366666670000001</v>
      </c>
      <c r="AB48" s="52">
        <v>-20</v>
      </c>
    </row>
    <row r="49" ht="16.5">
      <c r="A49" s="34"/>
      <c r="B49" s="53">
        <v>45727</v>
      </c>
      <c r="C49" s="48">
        <f>SUM(E49:AB49)</f>
        <v>-119.91666667</v>
      </c>
      <c r="D49" s="49"/>
      <c r="E49" s="50">
        <v>-1</v>
      </c>
      <c r="F49" s="51">
        <v>-1</v>
      </c>
      <c r="G49" s="51">
        <v>-1</v>
      </c>
      <c r="H49" s="51">
        <v>-1</v>
      </c>
      <c r="I49" s="51">
        <v>-1</v>
      </c>
      <c r="J49" s="51">
        <v>-1</v>
      </c>
      <c r="K49" s="51">
        <v>-46</v>
      </c>
      <c r="L49" s="51">
        <v>-46</v>
      </c>
      <c r="M49" s="51">
        <v>-1</v>
      </c>
      <c r="N49" s="51">
        <v>0</v>
      </c>
      <c r="O49" s="51">
        <v>-0.36666666999999997</v>
      </c>
      <c r="P49" s="51">
        <v>-1</v>
      </c>
      <c r="Q49" s="51">
        <v>-1</v>
      </c>
      <c r="R49" s="51">
        <v>-0.20000000000000001</v>
      </c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-16.866666670000001</v>
      </c>
      <c r="AA49" s="51">
        <v>-0.48333333000000001</v>
      </c>
      <c r="AB49" s="52">
        <v>-1</v>
      </c>
    </row>
    <row r="50" ht="16.5">
      <c r="A50" s="34"/>
      <c r="B50" s="53">
        <v>45728</v>
      </c>
      <c r="C50" s="48">
        <f>SUM(E50:AB50)</f>
        <v>-499.96666667</v>
      </c>
      <c r="D50" s="49"/>
      <c r="E50" s="50">
        <v>-1</v>
      </c>
      <c r="F50" s="51">
        <v>-1</v>
      </c>
      <c r="G50" s="51">
        <v>-1</v>
      </c>
      <c r="H50" s="51">
        <v>-1</v>
      </c>
      <c r="I50" s="51">
        <v>-1</v>
      </c>
      <c r="J50" s="51">
        <v>-1</v>
      </c>
      <c r="K50" s="51">
        <v>-46</v>
      </c>
      <c r="L50" s="51">
        <v>-46</v>
      </c>
      <c r="M50" s="51">
        <v>-46</v>
      </c>
      <c r="N50" s="51">
        <v>-46</v>
      </c>
      <c r="O50" s="51">
        <v>-20</v>
      </c>
      <c r="P50" s="51">
        <v>-0.16666666999999999</v>
      </c>
      <c r="Q50" s="51">
        <v>-1</v>
      </c>
      <c r="R50" s="51">
        <v>-1</v>
      </c>
      <c r="S50" s="51">
        <v>-1</v>
      </c>
      <c r="T50" s="51">
        <v>-1</v>
      </c>
      <c r="U50" s="51">
        <v>-22.800000000000001</v>
      </c>
      <c r="V50" s="51">
        <v>0</v>
      </c>
      <c r="W50" s="51">
        <v>-37</v>
      </c>
      <c r="X50" s="51">
        <v>-76</v>
      </c>
      <c r="Y50" s="51">
        <v>-78</v>
      </c>
      <c r="Z50" s="51">
        <v>-70</v>
      </c>
      <c r="AA50" s="51">
        <v>-1</v>
      </c>
      <c r="AB50" s="52">
        <v>-1</v>
      </c>
    </row>
    <row r="51" ht="16.5">
      <c r="A51" s="34"/>
      <c r="B51" s="53">
        <v>45729</v>
      </c>
      <c r="C51" s="48">
        <f>SUM(E51:AB51)</f>
        <v>-397</v>
      </c>
      <c r="D51" s="49"/>
      <c r="E51" s="50">
        <v>-1</v>
      </c>
      <c r="F51" s="51">
        <v>-1</v>
      </c>
      <c r="G51" s="51">
        <v>-1</v>
      </c>
      <c r="H51" s="51">
        <v>-1</v>
      </c>
      <c r="I51" s="51">
        <v>-1</v>
      </c>
      <c r="J51" s="51">
        <v>-1</v>
      </c>
      <c r="K51" s="51">
        <v>-20</v>
      </c>
      <c r="L51" s="51">
        <v>-20</v>
      </c>
      <c r="M51" s="51">
        <v>-16</v>
      </c>
      <c r="N51" s="51">
        <v>-1</v>
      </c>
      <c r="O51" s="51">
        <v>-1</v>
      </c>
      <c r="P51" s="51">
        <v>-1</v>
      </c>
      <c r="Q51" s="51">
        <v>-1</v>
      </c>
      <c r="R51" s="51">
        <v>-1</v>
      </c>
      <c r="S51" s="51">
        <v>-1</v>
      </c>
      <c r="T51" s="51">
        <v>-1</v>
      </c>
      <c r="U51" s="51">
        <v>-38</v>
      </c>
      <c r="V51" s="51">
        <v>-21</v>
      </c>
      <c r="W51" s="51">
        <v>-60</v>
      </c>
      <c r="X51" s="51">
        <v>-60</v>
      </c>
      <c r="Y51" s="51">
        <v>-60</v>
      </c>
      <c r="Z51" s="51">
        <v>-68</v>
      </c>
      <c r="AA51" s="51">
        <v>-20</v>
      </c>
      <c r="AB51" s="52">
        <v>-1</v>
      </c>
    </row>
    <row r="52" ht="16.5">
      <c r="A52" s="34"/>
      <c r="B52" s="53">
        <v>45730</v>
      </c>
      <c r="C52" s="48">
        <f>SUM(E52:AB52)</f>
        <v>-399</v>
      </c>
      <c r="D52" s="49"/>
      <c r="E52" s="50">
        <v>-1</v>
      </c>
      <c r="F52" s="51">
        <v>-1</v>
      </c>
      <c r="G52" s="51">
        <v>-1</v>
      </c>
      <c r="H52" s="51">
        <v>-1</v>
      </c>
      <c r="I52" s="51">
        <v>-1</v>
      </c>
      <c r="J52" s="51">
        <v>-1</v>
      </c>
      <c r="K52" s="51">
        <v>-1</v>
      </c>
      <c r="L52" s="51">
        <v>-1</v>
      </c>
      <c r="M52" s="51">
        <v>-1</v>
      </c>
      <c r="N52" s="51">
        <v>-1</v>
      </c>
      <c r="O52" s="51">
        <v>-1</v>
      </c>
      <c r="P52" s="51">
        <v>-1</v>
      </c>
      <c r="Q52" s="51">
        <v>-1</v>
      </c>
      <c r="R52" s="51">
        <v>-1</v>
      </c>
      <c r="S52" s="51">
        <v>-1</v>
      </c>
      <c r="T52" s="51">
        <v>-1</v>
      </c>
      <c r="U52" s="51">
        <v>-10.66666667</v>
      </c>
      <c r="V52" s="51">
        <v>0</v>
      </c>
      <c r="W52" s="51">
        <v>-61.333333330000002</v>
      </c>
      <c r="X52" s="51">
        <v>-80</v>
      </c>
      <c r="Y52" s="51">
        <v>-86</v>
      </c>
      <c r="Z52" s="51">
        <v>-76</v>
      </c>
      <c r="AA52" s="51">
        <v>-39</v>
      </c>
      <c r="AB52" s="52">
        <v>-30</v>
      </c>
    </row>
    <row r="53" ht="16.5">
      <c r="A53" s="34"/>
      <c r="B53" s="53">
        <v>45731</v>
      </c>
      <c r="C53" s="48">
        <f>SUM(E53:AB53)</f>
        <v>-159.46666665999999</v>
      </c>
      <c r="D53" s="49"/>
      <c r="E53" s="50">
        <v>-1</v>
      </c>
      <c r="F53" s="51">
        <v>-1</v>
      </c>
      <c r="G53" s="51">
        <v>-1</v>
      </c>
      <c r="H53" s="51">
        <v>-1</v>
      </c>
      <c r="I53" s="51">
        <v>-1</v>
      </c>
      <c r="J53" s="51">
        <v>-12</v>
      </c>
      <c r="K53" s="51">
        <v>-20</v>
      </c>
      <c r="L53" s="51">
        <v>-1</v>
      </c>
      <c r="M53" s="51">
        <v>-1</v>
      </c>
      <c r="N53" s="51">
        <v>-1</v>
      </c>
      <c r="O53" s="51">
        <v>-1</v>
      </c>
      <c r="P53" s="51">
        <v>-1</v>
      </c>
      <c r="Q53" s="51">
        <v>-1</v>
      </c>
      <c r="R53" s="51">
        <v>-1</v>
      </c>
      <c r="S53" s="51">
        <v>-0.68333332999999996</v>
      </c>
      <c r="T53" s="51">
        <v>0</v>
      </c>
      <c r="U53" s="51">
        <v>0</v>
      </c>
      <c r="V53" s="51">
        <v>0</v>
      </c>
      <c r="W53" s="51">
        <v>-46</v>
      </c>
      <c r="X53" s="51">
        <v>-46</v>
      </c>
      <c r="Y53" s="51">
        <v>-20</v>
      </c>
      <c r="Z53" s="51">
        <v>-0.78333333000000005</v>
      </c>
      <c r="AA53" s="51">
        <v>-1</v>
      </c>
      <c r="AB53" s="52">
        <v>-1</v>
      </c>
    </row>
    <row r="54" ht="16.5">
      <c r="A54" s="34"/>
      <c r="B54" s="53">
        <v>45732</v>
      </c>
      <c r="C54" s="48">
        <f>SUM(E54:AB54)</f>
        <v>-119.55</v>
      </c>
      <c r="D54" s="49"/>
      <c r="E54" s="50">
        <v>-1</v>
      </c>
      <c r="F54" s="51">
        <v>-1</v>
      </c>
      <c r="G54" s="51">
        <v>-1</v>
      </c>
      <c r="H54" s="51">
        <v>-1</v>
      </c>
      <c r="I54" s="51">
        <v>-1</v>
      </c>
      <c r="J54" s="51">
        <v>-1</v>
      </c>
      <c r="K54" s="51">
        <v>-1</v>
      </c>
      <c r="L54" s="51">
        <v>-1</v>
      </c>
      <c r="M54" s="51">
        <v>-1</v>
      </c>
      <c r="N54" s="51">
        <v>-1</v>
      </c>
      <c r="O54" s="51">
        <v>-1</v>
      </c>
      <c r="P54" s="51">
        <v>-1</v>
      </c>
      <c r="Q54" s="51">
        <v>-1</v>
      </c>
      <c r="R54" s="51">
        <v>0</v>
      </c>
      <c r="S54" s="51">
        <v>0</v>
      </c>
      <c r="T54" s="51">
        <v>-0.55000000000000004</v>
      </c>
      <c r="U54" s="51">
        <v>-1</v>
      </c>
      <c r="V54" s="51">
        <v>-18</v>
      </c>
      <c r="W54" s="51">
        <v>-18</v>
      </c>
      <c r="X54" s="51">
        <v>-18</v>
      </c>
      <c r="Y54" s="51">
        <v>-18</v>
      </c>
      <c r="Z54" s="51">
        <v>-16</v>
      </c>
      <c r="AA54" s="51">
        <v>-16</v>
      </c>
      <c r="AB54" s="52">
        <v>-1</v>
      </c>
    </row>
    <row r="55" ht="16.5">
      <c r="A55" s="34"/>
      <c r="B55" s="53">
        <v>45733</v>
      </c>
      <c r="C55" s="48">
        <f>SUM(E55:AB55)</f>
        <v>-303.66666665999998</v>
      </c>
      <c r="D55" s="49"/>
      <c r="E55" s="50">
        <v>-1</v>
      </c>
      <c r="F55" s="51">
        <v>-1</v>
      </c>
      <c r="G55" s="51">
        <v>-1</v>
      </c>
      <c r="H55" s="51">
        <v>-1</v>
      </c>
      <c r="I55" s="51">
        <v>-1</v>
      </c>
      <c r="J55" s="51">
        <v>-1</v>
      </c>
      <c r="K55" s="51">
        <v>-1</v>
      </c>
      <c r="L55" s="51">
        <v>-1</v>
      </c>
      <c r="M55" s="51">
        <v>-1</v>
      </c>
      <c r="N55" s="51">
        <v>-1</v>
      </c>
      <c r="O55" s="51">
        <v>-1</v>
      </c>
      <c r="P55" s="51">
        <v>-1</v>
      </c>
      <c r="Q55" s="51">
        <v>-0.33333332999999998</v>
      </c>
      <c r="R55" s="51">
        <v>0</v>
      </c>
      <c r="S55" s="51">
        <v>0</v>
      </c>
      <c r="T55" s="51">
        <v>0</v>
      </c>
      <c r="U55" s="51">
        <v>-21.333333329999999</v>
      </c>
      <c r="V55" s="51">
        <v>0</v>
      </c>
      <c r="W55" s="51">
        <v>-29.333333329999999</v>
      </c>
      <c r="X55" s="51">
        <v>-24.666666670000001</v>
      </c>
      <c r="Y55" s="51">
        <v>-60</v>
      </c>
      <c r="Z55" s="51">
        <v>-60</v>
      </c>
      <c r="AA55" s="51">
        <v>-58</v>
      </c>
      <c r="AB55" s="52">
        <v>-38</v>
      </c>
    </row>
    <row r="56" ht="16.5">
      <c r="A56" s="34"/>
      <c r="B56" s="53">
        <v>45734</v>
      </c>
      <c r="C56" s="48">
        <f>SUM(E56:AB56)</f>
        <v>0</v>
      </c>
      <c r="D56" s="49"/>
      <c r="E56" s="50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1">
        <v>0</v>
      </c>
      <c r="M56" s="51">
        <v>0</v>
      </c>
      <c r="N56" s="51">
        <v>0</v>
      </c>
      <c r="O56" s="51">
        <v>0</v>
      </c>
      <c r="P56" s="51">
        <v>0</v>
      </c>
      <c r="Q56" s="51">
        <v>0</v>
      </c>
      <c r="R56" s="51">
        <v>0</v>
      </c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0</v>
      </c>
      <c r="Z56" s="51">
        <v>0</v>
      </c>
      <c r="AA56" s="51">
        <v>0</v>
      </c>
      <c r="AB56" s="52">
        <v>0</v>
      </c>
    </row>
    <row r="57" ht="16.5">
      <c r="A57" s="34"/>
      <c r="B57" s="53">
        <v>45735</v>
      </c>
      <c r="C57" s="48">
        <f>SUM(E57:AB57)</f>
        <v>-78.383333329999999</v>
      </c>
      <c r="D57" s="49"/>
      <c r="E57" s="50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1">
        <v>-18.199999999999999</v>
      </c>
      <c r="M57" s="51">
        <v>-3</v>
      </c>
      <c r="N57" s="51">
        <v>-1</v>
      </c>
      <c r="O57" s="51">
        <v>-1</v>
      </c>
      <c r="P57" s="51">
        <v>-1</v>
      </c>
      <c r="Q57" s="51">
        <v>-1</v>
      </c>
      <c r="R57" s="51">
        <v>-1</v>
      </c>
      <c r="S57" s="51">
        <v>-1</v>
      </c>
      <c r="T57" s="51">
        <v>-1</v>
      </c>
      <c r="U57" s="51">
        <v>-31.333333329999999</v>
      </c>
      <c r="V57" s="51">
        <v>-18.850000000000001</v>
      </c>
      <c r="W57" s="51">
        <v>0</v>
      </c>
      <c r="X57" s="51">
        <v>0</v>
      </c>
      <c r="Y57" s="51">
        <v>0</v>
      </c>
      <c r="Z57" s="51">
        <v>0</v>
      </c>
      <c r="AA57" s="51">
        <v>0</v>
      </c>
      <c r="AB57" s="52">
        <v>0</v>
      </c>
    </row>
    <row r="58" ht="16.5">
      <c r="A58" s="34"/>
      <c r="B58" s="53">
        <v>45736</v>
      </c>
      <c r="C58" s="48">
        <f>SUM(E58:AB58)</f>
        <v>-84.900000000000006</v>
      </c>
      <c r="D58" s="49"/>
      <c r="E58" s="50">
        <v>0</v>
      </c>
      <c r="F58" s="51">
        <v>0</v>
      </c>
      <c r="G58" s="51">
        <v>-7.3333333300000003</v>
      </c>
      <c r="H58" s="51">
        <v>0</v>
      </c>
      <c r="I58" s="51">
        <v>0</v>
      </c>
      <c r="J58" s="51">
        <v>0</v>
      </c>
      <c r="K58" s="51">
        <v>0</v>
      </c>
      <c r="L58" s="51">
        <v>0</v>
      </c>
      <c r="M58" s="51">
        <v>-0.26666666999999999</v>
      </c>
      <c r="N58" s="51">
        <v>-1</v>
      </c>
      <c r="O58" s="51">
        <v>-1</v>
      </c>
      <c r="P58" s="51">
        <v>-1</v>
      </c>
      <c r="Q58" s="51">
        <v>-1</v>
      </c>
      <c r="R58" s="51">
        <v>-1</v>
      </c>
      <c r="S58" s="51">
        <v>-1</v>
      </c>
      <c r="T58" s="51">
        <v>-1</v>
      </c>
      <c r="U58" s="51">
        <v>-38</v>
      </c>
      <c r="V58" s="51">
        <v>-32.299999999999997</v>
      </c>
      <c r="W58" s="51">
        <v>0</v>
      </c>
      <c r="X58" s="51">
        <v>0</v>
      </c>
      <c r="Y58" s="51">
        <v>0</v>
      </c>
      <c r="Z58" s="51">
        <v>0</v>
      </c>
      <c r="AA58" s="51">
        <v>0</v>
      </c>
      <c r="AB58" s="52">
        <v>0</v>
      </c>
    </row>
    <row r="59" ht="16.5">
      <c r="A59" s="34"/>
      <c r="B59" s="53">
        <v>45737</v>
      </c>
      <c r="C59" s="48">
        <f>SUM(E59:AB59)</f>
        <v>0</v>
      </c>
      <c r="D59" s="49"/>
      <c r="E59" s="50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1">
        <v>0</v>
      </c>
      <c r="M59" s="51">
        <v>0</v>
      </c>
      <c r="N59" s="51">
        <v>0</v>
      </c>
      <c r="O59" s="51">
        <v>0</v>
      </c>
      <c r="P59" s="51">
        <v>0</v>
      </c>
      <c r="Q59" s="51">
        <v>0</v>
      </c>
      <c r="R59" s="51">
        <v>0</v>
      </c>
      <c r="S59" s="51">
        <v>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2">
        <v>0</v>
      </c>
    </row>
    <row r="60" ht="16.5">
      <c r="A60" s="34"/>
      <c r="B60" s="53">
        <v>45738</v>
      </c>
      <c r="C60" s="48">
        <f>SUM(E60:AB60)</f>
        <v>-64.533333339999999</v>
      </c>
      <c r="D60" s="49"/>
      <c r="E60" s="50">
        <v>0</v>
      </c>
      <c r="F60" s="51">
        <v>-0.5</v>
      </c>
      <c r="G60" s="51">
        <v>-0.66666667000000002</v>
      </c>
      <c r="H60" s="51">
        <v>0</v>
      </c>
      <c r="I60" s="51">
        <v>-1</v>
      </c>
      <c r="J60" s="51">
        <v>0</v>
      </c>
      <c r="K60" s="51">
        <v>0</v>
      </c>
      <c r="L60" s="51">
        <v>-0.51666666999999999</v>
      </c>
      <c r="M60" s="51">
        <v>-1</v>
      </c>
      <c r="N60" s="51">
        <v>-1</v>
      </c>
      <c r="O60" s="51">
        <v>-1</v>
      </c>
      <c r="P60" s="51">
        <v>-1</v>
      </c>
      <c r="Q60" s="51">
        <v>-1</v>
      </c>
      <c r="R60" s="51">
        <v>-1</v>
      </c>
      <c r="S60" s="51">
        <v>-1</v>
      </c>
      <c r="T60" s="51">
        <v>-0.84999999999999998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-14</v>
      </c>
      <c r="AA60" s="51">
        <v>-20</v>
      </c>
      <c r="AB60" s="52">
        <v>-20</v>
      </c>
    </row>
    <row r="61" ht="16.5">
      <c r="A61" s="34"/>
      <c r="B61" s="53">
        <v>45739</v>
      </c>
      <c r="C61" s="48">
        <f>SUM(E61:AB61)</f>
        <v>-22.416666660000001</v>
      </c>
      <c r="D61" s="49"/>
      <c r="E61" s="50">
        <v>-20</v>
      </c>
      <c r="F61" s="51">
        <v>0</v>
      </c>
      <c r="G61" s="51">
        <v>0</v>
      </c>
      <c r="H61" s="51">
        <v>0</v>
      </c>
      <c r="I61" s="51">
        <v>0</v>
      </c>
      <c r="J61" s="51">
        <v>-0.73333333000000001</v>
      </c>
      <c r="K61" s="51">
        <v>-1</v>
      </c>
      <c r="L61" s="51">
        <v>-0.68333332999999996</v>
      </c>
      <c r="M61" s="51">
        <v>0</v>
      </c>
      <c r="N61" s="51">
        <v>0</v>
      </c>
      <c r="O61" s="51">
        <v>0</v>
      </c>
      <c r="P61" s="51">
        <v>0</v>
      </c>
      <c r="Q61" s="51">
        <v>0</v>
      </c>
      <c r="R61" s="51">
        <v>0</v>
      </c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2">
        <v>0</v>
      </c>
    </row>
    <row r="62" ht="16.5">
      <c r="A62" s="34"/>
      <c r="B62" s="53">
        <v>45740</v>
      </c>
      <c r="C62" s="48">
        <f>SUM(E62:AB62)</f>
        <v>-46.666666660000004</v>
      </c>
      <c r="D62" s="49"/>
      <c r="E62" s="50">
        <v>-4.7999999999999998</v>
      </c>
      <c r="F62" s="51">
        <v>-1</v>
      </c>
      <c r="G62" s="51">
        <v>-1</v>
      </c>
      <c r="H62" s="51">
        <v>-1</v>
      </c>
      <c r="I62" s="51">
        <v>-1</v>
      </c>
      <c r="J62" s="51">
        <v>-1</v>
      </c>
      <c r="K62" s="51">
        <v>-1</v>
      </c>
      <c r="L62" s="51">
        <v>0</v>
      </c>
      <c r="M62" s="51">
        <v>0</v>
      </c>
      <c r="N62" s="51">
        <v>0</v>
      </c>
      <c r="O62" s="51">
        <v>0</v>
      </c>
      <c r="P62" s="51">
        <v>-0.78333333000000005</v>
      </c>
      <c r="Q62" s="51">
        <v>-1</v>
      </c>
      <c r="R62" s="51">
        <v>-0.28333332999999999</v>
      </c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-19.800000000000001</v>
      </c>
      <c r="AB62" s="52">
        <v>-14</v>
      </c>
    </row>
    <row r="63" ht="16.5">
      <c r="A63" s="34"/>
      <c r="B63" s="53">
        <v>45741</v>
      </c>
      <c r="C63" s="48">
        <f>SUM(E63:AB63)</f>
        <v>-250.48333332999999</v>
      </c>
      <c r="D63" s="49"/>
      <c r="E63" s="50">
        <v>-15</v>
      </c>
      <c r="F63" s="51">
        <v>-1</v>
      </c>
      <c r="G63" s="51">
        <v>-1</v>
      </c>
      <c r="H63" s="51">
        <v>-1</v>
      </c>
      <c r="I63" s="51">
        <v>-1</v>
      </c>
      <c r="J63" s="51">
        <v>-1</v>
      </c>
      <c r="K63" s="51">
        <v>-1</v>
      </c>
      <c r="L63" s="51">
        <v>-2</v>
      </c>
      <c r="M63" s="51">
        <v>-2</v>
      </c>
      <c r="N63" s="51">
        <v>-1</v>
      </c>
      <c r="O63" s="51">
        <v>-1</v>
      </c>
      <c r="P63" s="51">
        <v>-1</v>
      </c>
      <c r="Q63" s="51">
        <v>-0.48333333000000001</v>
      </c>
      <c r="R63" s="51">
        <v>0</v>
      </c>
      <c r="S63" s="51">
        <v>0</v>
      </c>
      <c r="T63" s="51">
        <v>0</v>
      </c>
      <c r="U63" s="51">
        <v>0</v>
      </c>
      <c r="V63" s="51">
        <v>-14</v>
      </c>
      <c r="W63" s="51">
        <v>-21</v>
      </c>
      <c r="X63" s="51">
        <v>-21</v>
      </c>
      <c r="Y63" s="51">
        <v>-40</v>
      </c>
      <c r="Z63" s="51">
        <v>-50</v>
      </c>
      <c r="AA63" s="51">
        <v>-38</v>
      </c>
      <c r="AB63" s="52">
        <v>-38</v>
      </c>
    </row>
    <row r="64" ht="16.5">
      <c r="A64" s="34"/>
      <c r="B64" s="53">
        <v>45742</v>
      </c>
      <c r="C64" s="48">
        <f>SUM(E64:AB64)</f>
        <v>-329.48333332999999</v>
      </c>
      <c r="D64" s="49"/>
      <c r="E64" s="50">
        <v>-1</v>
      </c>
      <c r="F64" s="51">
        <v>-1</v>
      </c>
      <c r="G64" s="51">
        <v>-1</v>
      </c>
      <c r="H64" s="51">
        <v>-1</v>
      </c>
      <c r="I64" s="51">
        <v>-1</v>
      </c>
      <c r="J64" s="51">
        <v>-1</v>
      </c>
      <c r="K64" s="51">
        <v>-1</v>
      </c>
      <c r="L64" s="51">
        <v>-2</v>
      </c>
      <c r="M64" s="51">
        <v>-2</v>
      </c>
      <c r="N64" s="51">
        <v>-16</v>
      </c>
      <c r="O64" s="51">
        <v>-20</v>
      </c>
      <c r="P64" s="51">
        <v>-1</v>
      </c>
      <c r="Q64" s="51">
        <v>-1</v>
      </c>
      <c r="R64" s="51">
        <v>-1</v>
      </c>
      <c r="S64" s="51">
        <v>-46</v>
      </c>
      <c r="T64" s="51">
        <v>-20</v>
      </c>
      <c r="U64" s="51">
        <v>-40</v>
      </c>
      <c r="V64" s="51">
        <v>-21</v>
      </c>
      <c r="W64" s="51">
        <v>-21</v>
      </c>
      <c r="X64" s="51">
        <v>-21</v>
      </c>
      <c r="Y64" s="51">
        <v>-40</v>
      </c>
      <c r="Z64" s="51">
        <v>-50</v>
      </c>
      <c r="AA64" s="51">
        <v>-20</v>
      </c>
      <c r="AB64" s="52">
        <v>-0.48333333000000001</v>
      </c>
    </row>
    <row r="65" ht="16.5">
      <c r="A65" s="34"/>
      <c r="B65" s="53">
        <v>45743</v>
      </c>
      <c r="C65" s="48">
        <f>SUM(E65:AB65)</f>
        <v>-270.5</v>
      </c>
      <c r="D65" s="49"/>
      <c r="E65" s="50">
        <v>-20</v>
      </c>
      <c r="F65" s="51">
        <v>-1</v>
      </c>
      <c r="G65" s="51">
        <v>-1</v>
      </c>
      <c r="H65" s="51">
        <v>-1</v>
      </c>
      <c r="I65" s="51">
        <v>-1</v>
      </c>
      <c r="J65" s="51">
        <v>-1</v>
      </c>
      <c r="K65" s="51">
        <v>-0.71666666999999995</v>
      </c>
      <c r="L65" s="51">
        <v>-2</v>
      </c>
      <c r="M65" s="51">
        <v>-2</v>
      </c>
      <c r="N65" s="51">
        <v>0</v>
      </c>
      <c r="O65" s="51">
        <v>0</v>
      </c>
      <c r="P65" s="51">
        <v>0</v>
      </c>
      <c r="Q65" s="51">
        <v>-0.56666667000000004</v>
      </c>
      <c r="R65" s="51">
        <v>-0.38333333000000003</v>
      </c>
      <c r="S65" s="51">
        <v>0</v>
      </c>
      <c r="T65" s="51">
        <v>0</v>
      </c>
      <c r="U65" s="51">
        <v>0</v>
      </c>
      <c r="V65" s="51">
        <v>-11.699999999999999</v>
      </c>
      <c r="W65" s="51">
        <v>-39</v>
      </c>
      <c r="X65" s="51">
        <v>-39</v>
      </c>
      <c r="Y65" s="51">
        <v>-43.799999999999997</v>
      </c>
      <c r="Z65" s="51">
        <v>-46.333333330000002</v>
      </c>
      <c r="AA65" s="51">
        <v>-40</v>
      </c>
      <c r="AB65" s="52">
        <v>-20</v>
      </c>
    </row>
    <row r="66" ht="16.5">
      <c r="A66" s="34"/>
      <c r="B66" s="53">
        <v>45744</v>
      </c>
      <c r="C66" s="48">
        <f>SUM(E66:AB66)</f>
        <v>-205.25</v>
      </c>
      <c r="D66" s="49"/>
      <c r="E66" s="50">
        <v>0</v>
      </c>
      <c r="F66" s="51">
        <v>-1</v>
      </c>
      <c r="G66" s="51">
        <v>-1</v>
      </c>
      <c r="H66" s="51">
        <v>-1</v>
      </c>
      <c r="I66" s="51">
        <v>-1</v>
      </c>
      <c r="J66" s="51">
        <v>-1</v>
      </c>
      <c r="K66" s="51">
        <v>-0.75</v>
      </c>
      <c r="L66" s="51">
        <v>0</v>
      </c>
      <c r="M66" s="51">
        <v>0</v>
      </c>
      <c r="N66" s="51">
        <v>-1</v>
      </c>
      <c r="O66" s="51">
        <v>-1</v>
      </c>
      <c r="P66" s="51">
        <v>-1</v>
      </c>
      <c r="Q66" s="51">
        <v>-1</v>
      </c>
      <c r="R66" s="51">
        <v>-1</v>
      </c>
      <c r="S66" s="51">
        <v>-1</v>
      </c>
      <c r="T66" s="51">
        <v>-1</v>
      </c>
      <c r="U66" s="51">
        <v>-20</v>
      </c>
      <c r="V66" s="51">
        <v>-21</v>
      </c>
      <c r="W66" s="51">
        <v>-21</v>
      </c>
      <c r="X66" s="51">
        <v>-21</v>
      </c>
      <c r="Y66" s="51">
        <v>-21</v>
      </c>
      <c r="Z66" s="51">
        <v>-60</v>
      </c>
      <c r="AA66" s="51">
        <v>-28.5</v>
      </c>
      <c r="AB66" s="52">
        <v>0</v>
      </c>
    </row>
    <row r="67" ht="16.5">
      <c r="A67" s="34"/>
      <c r="B67" s="53">
        <v>45745</v>
      </c>
      <c r="C67" s="48">
        <f>SUM(E67:AB67)</f>
        <v>-61.216666670000002</v>
      </c>
      <c r="D67" s="49"/>
      <c r="E67" s="50">
        <v>-2.6666666700000001</v>
      </c>
      <c r="F67" s="51">
        <v>-21</v>
      </c>
      <c r="G67" s="51">
        <v>-0.55000000000000004</v>
      </c>
      <c r="H67" s="51">
        <v>-1</v>
      </c>
      <c r="I67" s="51">
        <v>-1</v>
      </c>
      <c r="J67" s="51">
        <v>-1</v>
      </c>
      <c r="K67" s="51">
        <v>-15</v>
      </c>
      <c r="L67" s="51">
        <v>-15</v>
      </c>
      <c r="M67" s="51">
        <v>-4</v>
      </c>
      <c r="N67" s="51">
        <v>0</v>
      </c>
      <c r="O67" s="51">
        <v>0</v>
      </c>
      <c r="P67" s="51">
        <v>0</v>
      </c>
      <c r="Q67" s="51">
        <v>0</v>
      </c>
      <c r="R67" s="51">
        <v>0</v>
      </c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2">
        <v>0</v>
      </c>
    </row>
    <row r="68" ht="16.5">
      <c r="A68" s="34"/>
      <c r="B68" s="53">
        <v>45746</v>
      </c>
      <c r="C68" s="48">
        <f>SUM(E68:AB68)</f>
        <v>-234.03333333</v>
      </c>
      <c r="D68" s="49"/>
      <c r="E68" s="50">
        <v>0</v>
      </c>
      <c r="F68" s="51">
        <v>0</v>
      </c>
      <c r="G68" s="51"/>
      <c r="H68" s="51">
        <v>-1</v>
      </c>
      <c r="I68" s="51">
        <v>-1</v>
      </c>
      <c r="J68" s="51">
        <v>-1</v>
      </c>
      <c r="K68" s="51">
        <v>-0.033333330000000001</v>
      </c>
      <c r="L68" s="51">
        <v>-1</v>
      </c>
      <c r="M68" s="51">
        <v>-1</v>
      </c>
      <c r="N68" s="51">
        <v>-1</v>
      </c>
      <c r="O68" s="51">
        <v>-1</v>
      </c>
      <c r="P68" s="51">
        <v>-1</v>
      </c>
      <c r="Q68" s="51">
        <v>-1</v>
      </c>
      <c r="R68" s="51">
        <v>-1</v>
      </c>
      <c r="S68" s="51">
        <v>-1</v>
      </c>
      <c r="T68" s="51">
        <v>-1</v>
      </c>
      <c r="U68" s="51">
        <v>-1</v>
      </c>
      <c r="V68" s="51">
        <v>-38</v>
      </c>
      <c r="W68" s="51">
        <v>-38</v>
      </c>
      <c r="X68" s="51">
        <v>-19</v>
      </c>
      <c r="Y68" s="51">
        <v>-38</v>
      </c>
      <c r="Z68" s="51">
        <v>-48</v>
      </c>
      <c r="AA68" s="51">
        <v>-20</v>
      </c>
      <c r="AB68" s="52">
        <v>-20</v>
      </c>
    </row>
    <row r="69" ht="15.75">
      <c r="A69" s="34"/>
      <c r="B69" s="54">
        <v>45747</v>
      </c>
      <c r="C69" s="55">
        <f>SUM(E69:AB69)</f>
        <v>-146.19999999999999</v>
      </c>
      <c r="D69" s="56"/>
      <c r="E69" s="50">
        <v>-32</v>
      </c>
      <c r="F69" s="51">
        <v>-1</v>
      </c>
      <c r="G69" s="51">
        <v>-1</v>
      </c>
      <c r="H69" s="51">
        <v>-1</v>
      </c>
      <c r="I69" s="51">
        <v>-1</v>
      </c>
      <c r="J69" s="51">
        <v>-1</v>
      </c>
      <c r="K69" s="51">
        <v>-0.46666667000000001</v>
      </c>
      <c r="L69" s="51">
        <v>-16</v>
      </c>
      <c r="M69" s="51">
        <v>-34</v>
      </c>
      <c r="N69" s="51">
        <v>-16</v>
      </c>
      <c r="O69" s="51">
        <v>-16</v>
      </c>
      <c r="P69" s="51">
        <v>-1</v>
      </c>
      <c r="Q69" s="51">
        <v>-1</v>
      </c>
      <c r="R69" s="51">
        <v>-1</v>
      </c>
      <c r="S69" s="51">
        <v>-1</v>
      </c>
      <c r="T69" s="51">
        <v>-1</v>
      </c>
      <c r="U69" s="51">
        <v>-4</v>
      </c>
      <c r="V69" s="51">
        <v>0</v>
      </c>
      <c r="W69" s="51">
        <v>0</v>
      </c>
      <c r="X69" s="51">
        <v>0</v>
      </c>
      <c r="Y69" s="51">
        <v>0</v>
      </c>
      <c r="Z69" s="51">
        <v>-17.733333330000001</v>
      </c>
      <c r="AA69" s="51">
        <v>0</v>
      </c>
      <c r="AB69" s="52">
        <v>0</v>
      </c>
    </row>
    <row r="70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</row>
    <row r="71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</row>
    <row r="72" ht="19.5">
      <c r="A72" s="34"/>
      <c r="B72" s="35" t="s">
        <v>37</v>
      </c>
      <c r="C72" s="36" t="s">
        <v>38</v>
      </c>
      <c r="D72" s="37"/>
      <c r="E72" s="38" t="s">
        <v>44</v>
      </c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  <c r="AA72" s="38"/>
      <c r="AB72" s="39"/>
    </row>
    <row r="73" thickTop="1" thickBot="1" ht="16.5">
      <c r="A73" s="34"/>
      <c r="B73" s="40"/>
      <c r="C73" s="41"/>
      <c r="D73" s="42"/>
      <c r="E73" s="43" t="s">
        <v>3</v>
      </c>
      <c r="F73" s="44" t="s">
        <v>4</v>
      </c>
      <c r="G73" s="44" t="s">
        <v>5</v>
      </c>
      <c r="H73" s="44" t="s">
        <v>6</v>
      </c>
      <c r="I73" s="44" t="s">
        <v>7</v>
      </c>
      <c r="J73" s="44" t="s">
        <v>8</v>
      </c>
      <c r="K73" s="44" t="s">
        <v>9</v>
      </c>
      <c r="L73" s="44" t="s">
        <v>10</v>
      </c>
      <c r="M73" s="44" t="s">
        <v>11</v>
      </c>
      <c r="N73" s="44" t="s">
        <v>12</v>
      </c>
      <c r="O73" s="44" t="s">
        <v>13</v>
      </c>
      <c r="P73" s="44" t="s">
        <v>14</v>
      </c>
      <c r="Q73" s="44" t="s">
        <v>15</v>
      </c>
      <c r="R73" s="44" t="s">
        <v>16</v>
      </c>
      <c r="S73" s="45" t="s">
        <v>17</v>
      </c>
      <c r="T73" s="44" t="s">
        <v>18</v>
      </c>
      <c r="U73" s="44" t="s">
        <v>19</v>
      </c>
      <c r="V73" s="44" t="s">
        <v>20</v>
      </c>
      <c r="W73" s="44" t="s">
        <v>21</v>
      </c>
      <c r="X73" s="44" t="s">
        <v>22</v>
      </c>
      <c r="Y73" s="44" t="s">
        <v>23</v>
      </c>
      <c r="Z73" s="44" t="s">
        <v>24</v>
      </c>
      <c r="AA73" s="44" t="s">
        <v>25</v>
      </c>
      <c r="AB73" s="46" t="s">
        <v>26</v>
      </c>
    </row>
    <row r="74" ht="17.25">
      <c r="A74" s="34"/>
      <c r="B74" s="47">
        <v>45717</v>
      </c>
      <c r="C74" s="58">
        <f>SUMIF(E74:AB74,"&gt;0")</f>
        <v>8.5999999999999996</v>
      </c>
      <c r="D74" s="59">
        <f>SUMIF(E74:AB74,"&lt;0")</f>
        <v>-744.61666666999997</v>
      </c>
      <c r="E74" s="60">
        <f>E4+E39</f>
        <v>-60</v>
      </c>
      <c r="F74" s="68">
        <f t="shared" ref="F74:AB74" si="0">F4+F39</f>
        <v>-41</v>
      </c>
      <c r="G74" s="68">
        <f t="shared" si="0"/>
        <v>-41</v>
      </c>
      <c r="H74" s="68">
        <f t="shared" si="0"/>
        <v>-41</v>
      </c>
      <c r="I74" s="68">
        <f t="shared" si="0"/>
        <v>-41</v>
      </c>
      <c r="J74" s="68">
        <f t="shared" si="0"/>
        <v>-26.949999999999999</v>
      </c>
      <c r="K74" s="68">
        <f t="shared" si="0"/>
        <v>-41</v>
      </c>
      <c r="L74" s="68">
        <f t="shared" si="0"/>
        <v>-41</v>
      </c>
      <c r="M74" s="68">
        <f t="shared" si="0"/>
        <v>-8.8833333299999993</v>
      </c>
      <c r="N74" s="68">
        <f t="shared" si="0"/>
        <v>0</v>
      </c>
      <c r="O74" s="68">
        <f t="shared" si="0"/>
        <v>8.5999999999999996</v>
      </c>
      <c r="P74" s="68">
        <f t="shared" si="0"/>
        <v>-25.31666667</v>
      </c>
      <c r="Q74" s="68">
        <f t="shared" si="0"/>
        <v>-31</v>
      </c>
      <c r="R74" s="69">
        <f t="shared" si="0"/>
        <v>-12.333333329999999</v>
      </c>
      <c r="S74" s="70">
        <f t="shared" si="0"/>
        <v>0</v>
      </c>
      <c r="T74" s="51">
        <f t="shared" si="0"/>
        <v>-25.966666669999999</v>
      </c>
      <c r="U74" s="51">
        <f t="shared" si="0"/>
        <v>-53</v>
      </c>
      <c r="V74" s="51">
        <f t="shared" si="0"/>
        <v>-21</v>
      </c>
      <c r="W74" s="51">
        <f t="shared" si="0"/>
        <v>-19</v>
      </c>
      <c r="X74" s="51">
        <f t="shared" si="0"/>
        <v>-20</v>
      </c>
      <c r="Y74" s="51">
        <f t="shared" si="0"/>
        <v>-21</v>
      </c>
      <c r="Z74" s="51">
        <f t="shared" si="0"/>
        <v>-56.799999999999997</v>
      </c>
      <c r="AA74" s="51">
        <f t="shared" si="0"/>
        <v>-65.966666669999995</v>
      </c>
      <c r="AB74" s="52">
        <f t="shared" si="0"/>
        <v>-51.399999999999999</v>
      </c>
    </row>
    <row r="75" ht="16.5">
      <c r="A75" s="34"/>
      <c r="B75" s="53">
        <v>45718</v>
      </c>
      <c r="C75" s="58">
        <f>SUMIF(E75:AB75,"&gt;0")</f>
        <v>181.53333333</v>
      </c>
      <c r="D75" s="59">
        <f>SUMIF(E75:AB75,"&lt;0")</f>
        <v>-311.76666667000001</v>
      </c>
      <c r="E75" s="71">
        <f t="shared" ref="E75:AB85" si="1">E5+E40</f>
        <v>-36</v>
      </c>
      <c r="F75" s="51">
        <f t="shared" si="1"/>
        <v>-36</v>
      </c>
      <c r="G75" s="51">
        <f t="shared" si="1"/>
        <v>-36</v>
      </c>
      <c r="H75" s="51">
        <f t="shared" si="1"/>
        <v>-25.06666667</v>
      </c>
      <c r="I75" s="51">
        <f t="shared" si="1"/>
        <v>0</v>
      </c>
      <c r="J75" s="51">
        <f t="shared" si="1"/>
        <v>14.5</v>
      </c>
      <c r="K75" s="51">
        <f t="shared" si="1"/>
        <v>0</v>
      </c>
      <c r="L75" s="51">
        <f t="shared" si="1"/>
        <v>-1.5</v>
      </c>
      <c r="M75" s="51">
        <f t="shared" si="1"/>
        <v>-31</v>
      </c>
      <c r="N75" s="51">
        <f t="shared" si="1"/>
        <v>12.56666667</v>
      </c>
      <c r="O75" s="51">
        <f t="shared" si="1"/>
        <v>21</v>
      </c>
      <c r="P75" s="51">
        <f t="shared" si="1"/>
        <v>21</v>
      </c>
      <c r="Q75" s="51">
        <f t="shared" si="1"/>
        <v>21</v>
      </c>
      <c r="R75" s="51">
        <f t="shared" si="1"/>
        <v>21</v>
      </c>
      <c r="S75" s="51">
        <f t="shared" si="1"/>
        <v>21</v>
      </c>
      <c r="T75" s="51">
        <f t="shared" si="1"/>
        <v>21</v>
      </c>
      <c r="U75" s="51">
        <f t="shared" si="1"/>
        <v>15.483333330000001</v>
      </c>
      <c r="V75" s="51">
        <f t="shared" si="1"/>
        <v>12.983333330000001</v>
      </c>
      <c r="W75" s="51">
        <f t="shared" si="1"/>
        <v>-37.033333329999998</v>
      </c>
      <c r="X75" s="51">
        <f t="shared" si="1"/>
        <v>-47</v>
      </c>
      <c r="Y75" s="51">
        <f t="shared" si="1"/>
        <v>-31.166666670000001</v>
      </c>
      <c r="Z75" s="51">
        <f t="shared" si="1"/>
        <v>-31</v>
      </c>
      <c r="AA75" s="51">
        <f t="shared" si="1"/>
        <v>0</v>
      </c>
      <c r="AB75" s="52">
        <f t="shared" si="1"/>
        <v>0</v>
      </c>
    </row>
    <row r="76" ht="16.5">
      <c r="A76" s="34"/>
      <c r="B76" s="53">
        <v>45719</v>
      </c>
      <c r="C76" s="58">
        <f>SUMIF(E76:AB76,"&gt;0")</f>
        <v>123.26666666999998</v>
      </c>
      <c r="D76" s="59">
        <f>SUMIF(E76:AB76,"&lt;0")</f>
        <v>-88.616666659999993</v>
      </c>
      <c r="E76" s="71">
        <f t="shared" si="1"/>
        <v>0</v>
      </c>
      <c r="F76" s="51">
        <f t="shared" si="1"/>
        <v>0</v>
      </c>
      <c r="G76" s="51">
        <f t="shared" si="1"/>
        <v>0</v>
      </c>
      <c r="H76" s="51">
        <f t="shared" si="1"/>
        <v>0</v>
      </c>
      <c r="I76" s="51">
        <f t="shared" si="1"/>
        <v>0</v>
      </c>
      <c r="J76" s="51">
        <f t="shared" si="1"/>
        <v>20.5</v>
      </c>
      <c r="K76" s="51">
        <f t="shared" si="1"/>
        <v>21</v>
      </c>
      <c r="L76" s="51">
        <f t="shared" si="1"/>
        <v>0.59999999999999998</v>
      </c>
      <c r="M76" s="51">
        <f t="shared" si="1"/>
        <v>-29.383333329999999</v>
      </c>
      <c r="N76" s="51">
        <f t="shared" si="1"/>
        <v>-26</v>
      </c>
      <c r="O76" s="51">
        <f t="shared" si="1"/>
        <v>-26</v>
      </c>
      <c r="P76" s="51">
        <f t="shared" si="1"/>
        <v>-6</v>
      </c>
      <c r="Q76" s="51">
        <f t="shared" si="1"/>
        <v>-1.2333333300000002</v>
      </c>
      <c r="R76" s="51">
        <f t="shared" si="1"/>
        <v>0.90000000000000002</v>
      </c>
      <c r="S76" s="51">
        <f t="shared" si="1"/>
        <v>19</v>
      </c>
      <c r="T76" s="51">
        <f t="shared" si="1"/>
        <v>21</v>
      </c>
      <c r="U76" s="51">
        <f t="shared" si="1"/>
        <v>0.73333333000000001</v>
      </c>
      <c r="V76" s="51">
        <f t="shared" si="1"/>
        <v>1.1000000000000001</v>
      </c>
      <c r="W76" s="51">
        <f t="shared" si="1"/>
        <v>0</v>
      </c>
      <c r="X76" s="51">
        <f t="shared" si="1"/>
        <v>0</v>
      </c>
      <c r="Y76" s="51">
        <f t="shared" si="1"/>
        <v>2</v>
      </c>
      <c r="Z76" s="51">
        <f t="shared" si="1"/>
        <v>2</v>
      </c>
      <c r="AA76" s="51">
        <f t="shared" si="1"/>
        <v>11.71666667</v>
      </c>
      <c r="AB76" s="52">
        <f t="shared" si="1"/>
        <v>22.716666669999999</v>
      </c>
    </row>
    <row r="77" ht="16.5">
      <c r="A77" s="34"/>
      <c r="B77" s="53">
        <v>45720</v>
      </c>
      <c r="C77" s="58">
        <f>SUMIF(E77:AB77,"&gt;0")</f>
        <v>110.93333333</v>
      </c>
      <c r="D77" s="59">
        <f>SUMIF(E77:AB77,"&lt;0")</f>
        <v>-291.63333332999997</v>
      </c>
      <c r="E77" s="71">
        <f t="shared" si="1"/>
        <v>10.85</v>
      </c>
      <c r="F77" s="51">
        <f t="shared" si="1"/>
        <v>0</v>
      </c>
      <c r="G77" s="51">
        <f t="shared" si="1"/>
        <v>0</v>
      </c>
      <c r="H77" s="51">
        <f t="shared" si="1"/>
        <v>17.083333329999999</v>
      </c>
      <c r="I77" s="51">
        <f t="shared" si="1"/>
        <v>41</v>
      </c>
      <c r="J77" s="51">
        <f t="shared" si="1"/>
        <v>21</v>
      </c>
      <c r="K77" s="51">
        <f t="shared" si="1"/>
        <v>21</v>
      </c>
      <c r="L77" s="51">
        <f t="shared" si="1"/>
        <v>0</v>
      </c>
      <c r="M77" s="51">
        <f t="shared" si="1"/>
        <v>-17.733333330000001</v>
      </c>
      <c r="N77" s="51">
        <f t="shared" si="1"/>
        <v>-31</v>
      </c>
      <c r="O77" s="51">
        <f t="shared" si="1"/>
        <v>-31</v>
      </c>
      <c r="P77" s="51">
        <f t="shared" si="1"/>
        <v>-17</v>
      </c>
      <c r="Q77" s="51">
        <f t="shared" si="1"/>
        <v>-16</v>
      </c>
      <c r="R77" s="51">
        <f t="shared" si="1"/>
        <v>-31</v>
      </c>
      <c r="S77" s="51">
        <f t="shared" si="1"/>
        <v>-31</v>
      </c>
      <c r="T77" s="51">
        <f t="shared" si="1"/>
        <v>-41</v>
      </c>
      <c r="U77" s="51">
        <f t="shared" si="1"/>
        <v>-72.099999999999994</v>
      </c>
      <c r="V77" s="51">
        <f t="shared" si="1"/>
        <v>-3.7999999999999998</v>
      </c>
      <c r="W77" s="51">
        <f t="shared" si="1"/>
        <v>0</v>
      </c>
      <c r="X77" s="51">
        <f t="shared" si="1"/>
        <v>0</v>
      </c>
      <c r="Y77" s="51">
        <f t="shared" si="1"/>
        <v>0</v>
      </c>
      <c r="Z77" s="51">
        <f t="shared" si="1"/>
        <v>0</v>
      </c>
      <c r="AA77" s="51">
        <f t="shared" si="1"/>
        <v>0</v>
      </c>
      <c r="AB77" s="52">
        <f t="shared" si="1"/>
        <v>0</v>
      </c>
    </row>
    <row r="78" ht="16.5">
      <c r="A78" s="34"/>
      <c r="B78" s="53">
        <v>45721</v>
      </c>
      <c r="C78" s="58">
        <f>SUMIF(E78:AB78,"&gt;0")</f>
        <v>0</v>
      </c>
      <c r="D78" s="59">
        <f>SUMIF(E78:AB78,"&lt;0")</f>
        <v>-362.93333332999998</v>
      </c>
      <c r="E78" s="71">
        <f t="shared" si="1"/>
        <v>0</v>
      </c>
      <c r="F78" s="51">
        <f t="shared" si="1"/>
        <v>-0.63333333000000003</v>
      </c>
      <c r="G78" s="51">
        <f t="shared" si="1"/>
        <v>-1</v>
      </c>
      <c r="H78" s="51">
        <f t="shared" si="1"/>
        <v>-1</v>
      </c>
      <c r="I78" s="72">
        <f t="shared" si="1"/>
        <v>-1</v>
      </c>
      <c r="J78" s="51">
        <f t="shared" si="1"/>
        <v>-29.899999999999999</v>
      </c>
      <c r="K78" s="51">
        <f t="shared" si="1"/>
        <v>-23.899999999999999</v>
      </c>
      <c r="L78" s="51">
        <f t="shared" si="1"/>
        <v>-16</v>
      </c>
      <c r="M78" s="51">
        <f t="shared" si="1"/>
        <v>-1</v>
      </c>
      <c r="N78" s="51">
        <f t="shared" si="1"/>
        <v>-1</v>
      </c>
      <c r="O78" s="51">
        <f t="shared" si="1"/>
        <v>-1</v>
      </c>
      <c r="P78" s="51">
        <f t="shared" si="1"/>
        <v>-1</v>
      </c>
      <c r="Q78" s="51">
        <f t="shared" si="1"/>
        <v>-1</v>
      </c>
      <c r="R78" s="51">
        <f t="shared" si="1"/>
        <v>-1</v>
      </c>
      <c r="S78" s="51">
        <f t="shared" si="1"/>
        <v>-1</v>
      </c>
      <c r="T78" s="51">
        <f t="shared" si="1"/>
        <v>-1</v>
      </c>
      <c r="U78" s="51">
        <f t="shared" si="1"/>
        <v>-1</v>
      </c>
      <c r="V78" s="51">
        <f t="shared" si="1"/>
        <v>-37</v>
      </c>
      <c r="W78" s="51">
        <f t="shared" si="1"/>
        <v>-37</v>
      </c>
      <c r="X78" s="51">
        <f t="shared" si="1"/>
        <v>-48.5</v>
      </c>
      <c r="Y78" s="51">
        <f t="shared" si="1"/>
        <v>-38</v>
      </c>
      <c r="Z78" s="51">
        <f t="shared" si="1"/>
        <v>-40</v>
      </c>
      <c r="AA78" s="51">
        <f t="shared" si="1"/>
        <v>-40</v>
      </c>
      <c r="AB78" s="52">
        <f t="shared" si="1"/>
        <v>-40</v>
      </c>
    </row>
    <row r="79" ht="16.5">
      <c r="A79" s="34"/>
      <c r="B79" s="53">
        <v>45722</v>
      </c>
      <c r="C79" s="58">
        <f>SUMIF(E79:AB79,"&gt;0")</f>
        <v>5.5999999999999996</v>
      </c>
      <c r="D79" s="59">
        <f>SUMIF(E79:AB79,"&lt;0")</f>
        <v>-226.31666666999999</v>
      </c>
      <c r="E79" s="71">
        <f t="shared" si="1"/>
        <v>5.5999999999999996</v>
      </c>
      <c r="F79" s="51">
        <f t="shared" si="1"/>
        <v>0</v>
      </c>
      <c r="G79" s="51">
        <f t="shared" si="1"/>
        <v>-19.116666670000001</v>
      </c>
      <c r="H79" s="51">
        <f t="shared" si="1"/>
        <v>-12.4</v>
      </c>
      <c r="I79" s="51">
        <f t="shared" si="1"/>
        <v>0</v>
      </c>
      <c r="J79" s="51">
        <f t="shared" si="1"/>
        <v>0</v>
      </c>
      <c r="K79" s="51">
        <f t="shared" si="1"/>
        <v>0</v>
      </c>
      <c r="L79" s="51">
        <f t="shared" si="1"/>
        <v>0</v>
      </c>
      <c r="M79" s="51">
        <f t="shared" si="1"/>
        <v>-0.80000000000000004</v>
      </c>
      <c r="N79" s="51">
        <f t="shared" si="1"/>
        <v>-1</v>
      </c>
      <c r="O79" s="51">
        <f t="shared" si="1"/>
        <v>-1</v>
      </c>
      <c r="P79" s="51">
        <f t="shared" si="1"/>
        <v>-1</v>
      </c>
      <c r="Q79" s="51">
        <f t="shared" si="1"/>
        <v>-1</v>
      </c>
      <c r="R79" s="51">
        <f t="shared" si="1"/>
        <v>-1</v>
      </c>
      <c r="S79" s="51">
        <f t="shared" si="1"/>
        <v>-1</v>
      </c>
      <c r="T79" s="51">
        <f t="shared" si="1"/>
        <v>-1</v>
      </c>
      <c r="U79" s="51">
        <f t="shared" si="1"/>
        <v>-1</v>
      </c>
      <c r="V79" s="51">
        <f t="shared" si="1"/>
        <v>-17</v>
      </c>
      <c r="W79" s="51">
        <f t="shared" si="1"/>
        <v>-17</v>
      </c>
      <c r="X79" s="51">
        <f t="shared" si="1"/>
        <v>-17</v>
      </c>
      <c r="Y79" s="51">
        <f t="shared" si="1"/>
        <v>-19</v>
      </c>
      <c r="Z79" s="51">
        <f t="shared" si="1"/>
        <v>-53</v>
      </c>
      <c r="AA79" s="51">
        <f t="shared" si="1"/>
        <v>-35</v>
      </c>
      <c r="AB79" s="52">
        <f t="shared" si="1"/>
        <v>-28</v>
      </c>
    </row>
    <row r="80" ht="16.5">
      <c r="A80" s="34"/>
      <c r="B80" s="53">
        <v>45723</v>
      </c>
      <c r="C80" s="58">
        <f>SUMIF(E80:AB80,"&gt;0")</f>
        <v>12.949999999999999</v>
      </c>
      <c r="D80" s="59">
        <f>SUMIF(E80:AB80,"&lt;0")</f>
        <v>-156.80000000000001</v>
      </c>
      <c r="E80" s="71">
        <f t="shared" si="1"/>
        <v>0</v>
      </c>
      <c r="F80" s="51">
        <f t="shared" si="1"/>
        <v>0</v>
      </c>
      <c r="G80" s="51">
        <f t="shared" si="1"/>
        <v>0</v>
      </c>
      <c r="H80" s="51">
        <f t="shared" si="1"/>
        <v>0</v>
      </c>
      <c r="I80" s="51">
        <f t="shared" si="1"/>
        <v>-12.6</v>
      </c>
      <c r="J80" s="51">
        <f t="shared" si="1"/>
        <v>12.949999999999999</v>
      </c>
      <c r="K80" s="51">
        <f t="shared" si="1"/>
        <v>-14.35</v>
      </c>
      <c r="L80" s="51">
        <f t="shared" si="1"/>
        <v>0</v>
      </c>
      <c r="M80" s="51">
        <f t="shared" si="1"/>
        <v>-13</v>
      </c>
      <c r="N80" s="51">
        <f t="shared" si="1"/>
        <v>-1</v>
      </c>
      <c r="O80" s="51">
        <f t="shared" si="1"/>
        <v>-1</v>
      </c>
      <c r="P80" s="51">
        <f t="shared" si="1"/>
        <v>-1</v>
      </c>
      <c r="Q80" s="51">
        <f t="shared" si="1"/>
        <v>-1</v>
      </c>
      <c r="R80" s="51">
        <f t="shared" si="1"/>
        <v>-1</v>
      </c>
      <c r="S80" s="51">
        <f t="shared" si="1"/>
        <v>-1</v>
      </c>
      <c r="T80" s="51">
        <f t="shared" si="1"/>
        <v>-1</v>
      </c>
      <c r="U80" s="51">
        <f t="shared" si="1"/>
        <v>-1</v>
      </c>
      <c r="V80" s="51">
        <f t="shared" si="1"/>
        <v>-21.18333333</v>
      </c>
      <c r="W80" s="51">
        <f t="shared" si="1"/>
        <v>-20.5</v>
      </c>
      <c r="X80" s="51">
        <f t="shared" si="1"/>
        <v>0</v>
      </c>
      <c r="Y80" s="51">
        <f t="shared" si="1"/>
        <v>0</v>
      </c>
      <c r="Z80" s="51">
        <f t="shared" si="1"/>
        <v>0</v>
      </c>
      <c r="AA80" s="51">
        <f t="shared" si="1"/>
        <v>-17.166666670000001</v>
      </c>
      <c r="AB80" s="52">
        <f t="shared" si="1"/>
        <v>-50</v>
      </c>
    </row>
    <row r="81" ht="16.5">
      <c r="A81" s="34"/>
      <c r="B81" s="53">
        <v>45724</v>
      </c>
      <c r="C81" s="58">
        <f>SUMIF(E81:AB81,"&gt;0")</f>
        <v>0</v>
      </c>
      <c r="D81" s="59">
        <f>SUMIF(E81:AB81,"&lt;0")</f>
        <v>-193.28333333</v>
      </c>
      <c r="E81" s="71">
        <f t="shared" si="1"/>
        <v>0</v>
      </c>
      <c r="F81" s="51">
        <f t="shared" si="1"/>
        <v>0</v>
      </c>
      <c r="G81" s="51">
        <f t="shared" si="1"/>
        <v>0</v>
      </c>
      <c r="H81" s="51">
        <f t="shared" si="1"/>
        <v>0</v>
      </c>
      <c r="I81" s="51">
        <f t="shared" si="1"/>
        <v>0</v>
      </c>
      <c r="J81" s="51">
        <f t="shared" si="1"/>
        <v>0</v>
      </c>
      <c r="K81" s="51">
        <f t="shared" si="1"/>
        <v>0</v>
      </c>
      <c r="L81" s="51">
        <f t="shared" si="1"/>
        <v>-0.28333332999999999</v>
      </c>
      <c r="M81" s="51">
        <f t="shared" si="1"/>
        <v>-1</v>
      </c>
      <c r="N81" s="51">
        <f t="shared" si="1"/>
        <v>-1</v>
      </c>
      <c r="O81" s="51">
        <f t="shared" si="1"/>
        <v>-1</v>
      </c>
      <c r="P81" s="51">
        <f t="shared" si="1"/>
        <v>-1</v>
      </c>
      <c r="Q81" s="51">
        <f t="shared" si="1"/>
        <v>-1</v>
      </c>
      <c r="R81" s="51">
        <f t="shared" si="1"/>
        <v>-1</v>
      </c>
      <c r="S81" s="51">
        <f t="shared" si="1"/>
        <v>-1</v>
      </c>
      <c r="T81" s="51">
        <f t="shared" si="1"/>
        <v>-1</v>
      </c>
      <c r="U81" s="51">
        <f t="shared" si="1"/>
        <v>-1</v>
      </c>
      <c r="V81" s="51">
        <f t="shared" si="1"/>
        <v>-15</v>
      </c>
      <c r="W81" s="51">
        <f t="shared" si="1"/>
        <v>-16</v>
      </c>
      <c r="X81" s="51">
        <f t="shared" si="1"/>
        <v>-16</v>
      </c>
      <c r="Y81" s="51">
        <f t="shared" si="1"/>
        <v>-17</v>
      </c>
      <c r="Z81" s="51">
        <f t="shared" si="1"/>
        <v>-41</v>
      </c>
      <c r="AA81" s="51">
        <f t="shared" si="1"/>
        <v>-40</v>
      </c>
      <c r="AB81" s="52">
        <f t="shared" si="1"/>
        <v>-39</v>
      </c>
    </row>
    <row r="82" ht="16.5">
      <c r="A82" s="34"/>
      <c r="B82" s="53">
        <v>45725</v>
      </c>
      <c r="C82" s="58">
        <f>SUMIF(E82:AB82,"&gt;0")</f>
        <v>0</v>
      </c>
      <c r="D82" s="59">
        <f>SUMIF(E82:AB82,"&lt;0")</f>
        <v>-121.26666666</v>
      </c>
      <c r="E82" s="71">
        <f t="shared" si="1"/>
        <v>-1</v>
      </c>
      <c r="F82" s="51">
        <f t="shared" si="1"/>
        <v>-1</v>
      </c>
      <c r="G82" s="51">
        <f t="shared" si="1"/>
        <v>-1</v>
      </c>
      <c r="H82" s="51">
        <f t="shared" si="1"/>
        <v>-1</v>
      </c>
      <c r="I82" s="51">
        <f t="shared" si="1"/>
        <v>-1</v>
      </c>
      <c r="J82" s="51">
        <f t="shared" si="1"/>
        <v>-1</v>
      </c>
      <c r="K82" s="51">
        <f t="shared" si="1"/>
        <v>-1</v>
      </c>
      <c r="L82" s="51">
        <f t="shared" si="1"/>
        <v>0</v>
      </c>
      <c r="M82" s="51">
        <f t="shared" si="1"/>
        <v>-0.73333333000000001</v>
      </c>
      <c r="N82" s="51">
        <f t="shared" si="1"/>
        <v>-1</v>
      </c>
      <c r="O82" s="51">
        <f t="shared" si="1"/>
        <v>-1</v>
      </c>
      <c r="P82" s="51">
        <f t="shared" si="1"/>
        <v>-1</v>
      </c>
      <c r="Q82" s="51">
        <f t="shared" si="1"/>
        <v>-1</v>
      </c>
      <c r="R82" s="51">
        <f t="shared" si="1"/>
        <v>-1</v>
      </c>
      <c r="S82" s="51">
        <f t="shared" si="1"/>
        <v>-1</v>
      </c>
      <c r="T82" s="51">
        <f t="shared" si="1"/>
        <v>-1</v>
      </c>
      <c r="U82" s="51">
        <f t="shared" si="1"/>
        <v>-18</v>
      </c>
      <c r="V82" s="51">
        <f t="shared" si="1"/>
        <v>-11.1</v>
      </c>
      <c r="W82" s="51">
        <f t="shared" si="1"/>
        <v>-18</v>
      </c>
      <c r="X82" s="51">
        <f t="shared" si="1"/>
        <v>-18</v>
      </c>
      <c r="Y82" s="51">
        <f t="shared" si="1"/>
        <v>-18</v>
      </c>
      <c r="Z82" s="51">
        <f t="shared" si="1"/>
        <v>0</v>
      </c>
      <c r="AA82" s="51">
        <f t="shared" si="1"/>
        <v>-8.0999999999999996</v>
      </c>
      <c r="AB82" s="52">
        <f t="shared" si="1"/>
        <v>-15.33333333</v>
      </c>
    </row>
    <row r="83" ht="16.5">
      <c r="A83" s="34"/>
      <c r="B83" s="53">
        <v>45726</v>
      </c>
      <c r="C83" s="58">
        <f>SUMIF(E83:AB83,"&gt;0")</f>
        <v>0</v>
      </c>
      <c r="D83" s="59">
        <f>SUMIF(E83:AB83,"&lt;0")</f>
        <v>-226.81666667000002</v>
      </c>
      <c r="E83" s="71">
        <f t="shared" si="1"/>
        <v>-0.23333333000000001</v>
      </c>
      <c r="F83" s="51">
        <f t="shared" si="1"/>
        <v>-1</v>
      </c>
      <c r="G83" s="51">
        <f t="shared" si="1"/>
        <v>-1</v>
      </c>
      <c r="H83" s="51">
        <f t="shared" si="1"/>
        <v>-1</v>
      </c>
      <c r="I83" s="51">
        <f t="shared" si="1"/>
        <v>-1</v>
      </c>
      <c r="J83" s="51">
        <f t="shared" si="1"/>
        <v>-1</v>
      </c>
      <c r="K83" s="51">
        <f t="shared" si="1"/>
        <v>-20</v>
      </c>
      <c r="L83" s="51">
        <f t="shared" si="1"/>
        <v>-20</v>
      </c>
      <c r="M83" s="51">
        <f t="shared" si="1"/>
        <v>-20</v>
      </c>
      <c r="N83" s="51">
        <f t="shared" si="1"/>
        <v>-1</v>
      </c>
      <c r="O83" s="51">
        <f t="shared" si="1"/>
        <v>-1</v>
      </c>
      <c r="P83" s="51">
        <f t="shared" si="1"/>
        <v>-1</v>
      </c>
      <c r="Q83" s="51">
        <f t="shared" si="1"/>
        <v>-1</v>
      </c>
      <c r="R83" s="51">
        <f t="shared" si="1"/>
        <v>-1</v>
      </c>
      <c r="S83" s="51">
        <f t="shared" si="1"/>
        <v>0</v>
      </c>
      <c r="T83" s="51">
        <f t="shared" si="1"/>
        <v>-0.55000000000000004</v>
      </c>
      <c r="U83" s="51">
        <f t="shared" si="1"/>
        <v>-20</v>
      </c>
      <c r="V83" s="51">
        <f t="shared" si="1"/>
        <v>-16</v>
      </c>
      <c r="W83" s="51">
        <f t="shared" si="1"/>
        <v>-21</v>
      </c>
      <c r="X83" s="51">
        <f t="shared" si="1"/>
        <v>-21</v>
      </c>
      <c r="Y83" s="51">
        <f t="shared" si="1"/>
        <v>0</v>
      </c>
      <c r="Z83" s="51">
        <f t="shared" si="1"/>
        <v>-12.66666667</v>
      </c>
      <c r="AA83" s="51">
        <f t="shared" si="1"/>
        <v>-45.366666670000001</v>
      </c>
      <c r="AB83" s="52">
        <f t="shared" si="1"/>
        <v>-20</v>
      </c>
    </row>
    <row r="84" ht="16.5">
      <c r="A84" s="34"/>
      <c r="B84" s="53">
        <v>45727</v>
      </c>
      <c r="C84" s="58">
        <f>SUMIF(E84:AB84,"&gt;0")</f>
        <v>130.43333333000001</v>
      </c>
      <c r="D84" s="59">
        <f>SUMIF(E84:AB84,"&lt;0")</f>
        <v>-119.34999999999999</v>
      </c>
      <c r="E84" s="71">
        <f t="shared" si="1"/>
        <v>-1</v>
      </c>
      <c r="F84" s="51">
        <f t="shared" si="1"/>
        <v>-1</v>
      </c>
      <c r="G84" s="51">
        <f t="shared" si="1"/>
        <v>-1</v>
      </c>
      <c r="H84" s="51">
        <f t="shared" si="1"/>
        <v>-1</v>
      </c>
      <c r="I84" s="51">
        <f t="shared" si="1"/>
        <v>-1</v>
      </c>
      <c r="J84" s="51">
        <f t="shared" si="1"/>
        <v>-1</v>
      </c>
      <c r="K84" s="51">
        <f t="shared" si="1"/>
        <v>-46</v>
      </c>
      <c r="L84" s="51">
        <f t="shared" si="1"/>
        <v>-46</v>
      </c>
      <c r="M84" s="51">
        <f t="shared" si="1"/>
        <v>-1</v>
      </c>
      <c r="N84" s="51">
        <f t="shared" si="1"/>
        <v>9.3333333300000003</v>
      </c>
      <c r="O84" s="51">
        <f t="shared" si="1"/>
        <v>4.6333333300000001</v>
      </c>
      <c r="P84" s="51">
        <f t="shared" si="1"/>
        <v>-1</v>
      </c>
      <c r="Q84" s="51">
        <f t="shared" si="1"/>
        <v>-1</v>
      </c>
      <c r="R84" s="51">
        <f t="shared" si="1"/>
        <v>12.46666667</v>
      </c>
      <c r="S84" s="51">
        <f t="shared" si="1"/>
        <v>20</v>
      </c>
      <c r="T84" s="51">
        <f t="shared" si="1"/>
        <v>20</v>
      </c>
      <c r="U84" s="51">
        <f t="shared" si="1"/>
        <v>46</v>
      </c>
      <c r="V84" s="51">
        <f t="shared" si="1"/>
        <v>18</v>
      </c>
      <c r="W84" s="51">
        <f t="shared" si="1"/>
        <v>0</v>
      </c>
      <c r="X84" s="51">
        <f t="shared" si="1"/>
        <v>0</v>
      </c>
      <c r="Y84" s="51">
        <f t="shared" si="1"/>
        <v>0</v>
      </c>
      <c r="Z84" s="51">
        <f t="shared" si="1"/>
        <v>-16.866666670000001</v>
      </c>
      <c r="AA84" s="51">
        <f t="shared" si="1"/>
        <v>-0.48333333000000001</v>
      </c>
      <c r="AB84" s="52">
        <f t="shared" si="1"/>
        <v>-1</v>
      </c>
    </row>
    <row r="85" ht="16.5">
      <c r="A85" s="34"/>
      <c r="B85" s="53">
        <v>45728</v>
      </c>
      <c r="C85" s="58">
        <f>SUMIF(E85:AB85,"&gt;0")</f>
        <v>0</v>
      </c>
      <c r="D85" s="59">
        <f>SUMIF(E85:AB85,"&lt;0")</f>
        <v>-499.96666667</v>
      </c>
      <c r="E85" s="71">
        <f t="shared" si="1"/>
        <v>-1</v>
      </c>
      <c r="F85" s="51">
        <f t="shared" si="1"/>
        <v>-1</v>
      </c>
      <c r="G85" s="51">
        <f t="shared" si="1"/>
        <v>-1</v>
      </c>
      <c r="H85" s="51">
        <f t="shared" si="1"/>
        <v>-1</v>
      </c>
      <c r="I85" s="51">
        <f t="shared" si="1"/>
        <v>-1</v>
      </c>
      <c r="J85" s="51">
        <f t="shared" si="1"/>
        <v>-1</v>
      </c>
      <c r="K85" s="51">
        <f t="shared" si="1"/>
        <v>-46</v>
      </c>
      <c r="L85" s="51">
        <f t="shared" si="1"/>
        <v>-46</v>
      </c>
      <c r="M85" s="51">
        <f t="shared" si="1"/>
        <v>-46</v>
      </c>
      <c r="N85" s="51">
        <f t="shared" si="1"/>
        <v>-46</v>
      </c>
      <c r="O85" s="51">
        <f t="shared" si="1"/>
        <v>-20</v>
      </c>
      <c r="P85" s="51">
        <f t="shared" si="1"/>
        <v>-0.16666666999999999</v>
      </c>
      <c r="Q85" s="51">
        <f t="shared" si="1"/>
        <v>-1</v>
      </c>
      <c r="R85" s="51">
        <f t="shared" si="1"/>
        <v>-1</v>
      </c>
      <c r="S85" s="51">
        <f t="shared" si="1"/>
        <v>-1</v>
      </c>
      <c r="T85" s="51">
        <f t="shared" ref="T85:AB85" si="2">T15+T50</f>
        <v>-1</v>
      </c>
      <c r="U85" s="51">
        <f t="shared" si="2"/>
        <v>-22.800000000000001</v>
      </c>
      <c r="V85" s="51">
        <f t="shared" si="2"/>
        <v>0</v>
      </c>
      <c r="W85" s="51">
        <f t="shared" si="2"/>
        <v>-37</v>
      </c>
      <c r="X85" s="51">
        <f t="shared" si="2"/>
        <v>-76</v>
      </c>
      <c r="Y85" s="51">
        <f t="shared" si="2"/>
        <v>-78</v>
      </c>
      <c r="Z85" s="51">
        <f t="shared" si="2"/>
        <v>-70</v>
      </c>
      <c r="AA85" s="51">
        <f t="shared" si="2"/>
        <v>-1</v>
      </c>
      <c r="AB85" s="52">
        <f t="shared" si="2"/>
        <v>-1</v>
      </c>
    </row>
    <row r="86" ht="16.5">
      <c r="A86" s="34"/>
      <c r="B86" s="53">
        <v>45729</v>
      </c>
      <c r="C86" s="58">
        <f>SUMIF(E86:AB86,"&gt;0")</f>
        <v>0</v>
      </c>
      <c r="D86" s="59">
        <f>SUMIF(E86:AB86,"&lt;0")</f>
        <v>-397</v>
      </c>
      <c r="E86" s="71">
        <f t="shared" ref="E86:AB96" si="3">E16+E51</f>
        <v>-1</v>
      </c>
      <c r="F86" s="51">
        <f t="shared" si="3"/>
        <v>-1</v>
      </c>
      <c r="G86" s="51">
        <f t="shared" si="3"/>
        <v>-1</v>
      </c>
      <c r="H86" s="51">
        <f t="shared" si="3"/>
        <v>-1</v>
      </c>
      <c r="I86" s="51">
        <f t="shared" si="3"/>
        <v>-1</v>
      </c>
      <c r="J86" s="51">
        <f t="shared" si="3"/>
        <v>-1</v>
      </c>
      <c r="K86" s="51">
        <f t="shared" si="3"/>
        <v>-20</v>
      </c>
      <c r="L86" s="51">
        <f t="shared" si="3"/>
        <v>-20</v>
      </c>
      <c r="M86" s="51">
        <f t="shared" si="3"/>
        <v>-16</v>
      </c>
      <c r="N86" s="51">
        <f t="shared" si="3"/>
        <v>-1</v>
      </c>
      <c r="O86" s="51">
        <f t="shared" si="3"/>
        <v>-1</v>
      </c>
      <c r="P86" s="51">
        <f t="shared" si="3"/>
        <v>-1</v>
      </c>
      <c r="Q86" s="51">
        <f t="shared" si="3"/>
        <v>-1</v>
      </c>
      <c r="R86" s="51">
        <f t="shared" si="3"/>
        <v>-1</v>
      </c>
      <c r="S86" s="51">
        <f t="shared" si="3"/>
        <v>-1</v>
      </c>
      <c r="T86" s="51">
        <f t="shared" si="3"/>
        <v>-1</v>
      </c>
      <c r="U86" s="51">
        <f t="shared" si="3"/>
        <v>-38</v>
      </c>
      <c r="V86" s="51">
        <f t="shared" si="3"/>
        <v>-21</v>
      </c>
      <c r="W86" s="51">
        <f t="shared" si="3"/>
        <v>-60</v>
      </c>
      <c r="X86" s="51">
        <f t="shared" si="3"/>
        <v>-60</v>
      </c>
      <c r="Y86" s="51">
        <f t="shared" si="3"/>
        <v>-60</v>
      </c>
      <c r="Z86" s="51">
        <f t="shared" si="3"/>
        <v>-68</v>
      </c>
      <c r="AA86" s="51">
        <f t="shared" si="3"/>
        <v>-20</v>
      </c>
      <c r="AB86" s="52">
        <f t="shared" si="3"/>
        <v>-1</v>
      </c>
    </row>
    <row r="87" ht="16.5">
      <c r="A87" s="34"/>
      <c r="B87" s="53">
        <v>45730</v>
      </c>
      <c r="C87" s="58">
        <f>SUMIF(E87:AB87,"&gt;0")</f>
        <v>0</v>
      </c>
      <c r="D87" s="59">
        <f>SUMIF(E87:AB87,"&lt;0")</f>
        <v>-399</v>
      </c>
      <c r="E87" s="50">
        <f t="shared" si="3"/>
        <v>-1</v>
      </c>
      <c r="F87" s="51">
        <f t="shared" si="3"/>
        <v>-1</v>
      </c>
      <c r="G87" s="51">
        <f t="shared" si="3"/>
        <v>-1</v>
      </c>
      <c r="H87" s="51">
        <f t="shared" si="3"/>
        <v>-1</v>
      </c>
      <c r="I87" s="51">
        <f t="shared" si="3"/>
        <v>-1</v>
      </c>
      <c r="J87" s="51">
        <f t="shared" si="3"/>
        <v>-1</v>
      </c>
      <c r="K87" s="51">
        <f t="shared" si="3"/>
        <v>-1</v>
      </c>
      <c r="L87" s="51">
        <f t="shared" si="3"/>
        <v>-1</v>
      </c>
      <c r="M87" s="51">
        <f t="shared" si="3"/>
        <v>-1</v>
      </c>
      <c r="N87" s="51">
        <f t="shared" si="3"/>
        <v>-1</v>
      </c>
      <c r="O87" s="51">
        <f t="shared" si="3"/>
        <v>-1</v>
      </c>
      <c r="P87" s="51">
        <f t="shared" si="3"/>
        <v>-1</v>
      </c>
      <c r="Q87" s="51">
        <f t="shared" si="3"/>
        <v>-1</v>
      </c>
      <c r="R87" s="51">
        <f t="shared" si="3"/>
        <v>-1</v>
      </c>
      <c r="S87" s="51">
        <f t="shared" si="3"/>
        <v>-1</v>
      </c>
      <c r="T87" s="51">
        <f t="shared" si="3"/>
        <v>-1</v>
      </c>
      <c r="U87" s="51">
        <f t="shared" si="3"/>
        <v>-10.66666667</v>
      </c>
      <c r="V87" s="51">
        <f t="shared" si="3"/>
        <v>0</v>
      </c>
      <c r="W87" s="51">
        <f t="shared" si="3"/>
        <v>-61.333333330000002</v>
      </c>
      <c r="X87" s="51">
        <f t="shared" si="3"/>
        <v>-80</v>
      </c>
      <c r="Y87" s="51">
        <f t="shared" si="3"/>
        <v>-86</v>
      </c>
      <c r="Z87" s="51">
        <f t="shared" si="3"/>
        <v>-76</v>
      </c>
      <c r="AA87" s="51">
        <f t="shared" si="3"/>
        <v>-39</v>
      </c>
      <c r="AB87" s="52">
        <f t="shared" si="3"/>
        <v>-30</v>
      </c>
    </row>
    <row r="88" ht="16.5">
      <c r="A88" s="34"/>
      <c r="B88" s="53">
        <v>45731</v>
      </c>
      <c r="C88" s="58">
        <f>SUMIF(E88:AB88,"&gt;0")</f>
        <v>0.61666666999999997</v>
      </c>
      <c r="D88" s="59">
        <f>SUMIF(E88:AB88,"&lt;0")</f>
        <v>-159.46666665999999</v>
      </c>
      <c r="E88" s="71">
        <f t="shared" si="3"/>
        <v>-1</v>
      </c>
      <c r="F88" s="51">
        <f t="shared" si="3"/>
        <v>-1</v>
      </c>
      <c r="G88" s="51">
        <f t="shared" si="3"/>
        <v>-1</v>
      </c>
      <c r="H88" s="51">
        <f t="shared" si="3"/>
        <v>-1</v>
      </c>
      <c r="I88" s="51">
        <f t="shared" si="3"/>
        <v>-1</v>
      </c>
      <c r="J88" s="51">
        <f t="shared" si="3"/>
        <v>-12</v>
      </c>
      <c r="K88" s="51">
        <f t="shared" si="3"/>
        <v>-20</v>
      </c>
      <c r="L88" s="51">
        <f t="shared" si="3"/>
        <v>-1</v>
      </c>
      <c r="M88" s="51">
        <f t="shared" si="3"/>
        <v>-1</v>
      </c>
      <c r="N88" s="51">
        <f t="shared" si="3"/>
        <v>-1</v>
      </c>
      <c r="O88" s="51">
        <f t="shared" si="3"/>
        <v>-1</v>
      </c>
      <c r="P88" s="51">
        <f t="shared" si="3"/>
        <v>-1</v>
      </c>
      <c r="Q88" s="51">
        <f t="shared" si="3"/>
        <v>-1</v>
      </c>
      <c r="R88" s="51">
        <f t="shared" si="3"/>
        <v>-1</v>
      </c>
      <c r="S88" s="51">
        <f t="shared" si="3"/>
        <v>-0.68333332999999996</v>
      </c>
      <c r="T88" s="51">
        <f t="shared" si="3"/>
        <v>0.61666666999999997</v>
      </c>
      <c r="U88" s="51">
        <f t="shared" si="3"/>
        <v>0</v>
      </c>
      <c r="V88" s="51">
        <f t="shared" si="3"/>
        <v>0</v>
      </c>
      <c r="W88" s="51">
        <f t="shared" si="3"/>
        <v>-46</v>
      </c>
      <c r="X88" s="51">
        <f t="shared" si="3"/>
        <v>-46</v>
      </c>
      <c r="Y88" s="51">
        <f t="shared" si="3"/>
        <v>-20</v>
      </c>
      <c r="Z88" s="51">
        <f t="shared" si="3"/>
        <v>-0.78333333000000005</v>
      </c>
      <c r="AA88" s="51">
        <f t="shared" si="3"/>
        <v>-1</v>
      </c>
      <c r="AB88" s="52">
        <f t="shared" si="3"/>
        <v>-1</v>
      </c>
    </row>
    <row r="89" ht="16.5">
      <c r="A89" s="34"/>
      <c r="B89" s="53">
        <v>45732</v>
      </c>
      <c r="C89" s="58">
        <f>SUMIF(E89:AB89,"&gt;0")</f>
        <v>0</v>
      </c>
      <c r="D89" s="59">
        <f>SUMIF(E89:AB89,"&lt;0")</f>
        <v>-119.55</v>
      </c>
      <c r="E89" s="71">
        <f t="shared" si="3"/>
        <v>-1</v>
      </c>
      <c r="F89" s="51">
        <f t="shared" si="3"/>
        <v>-1</v>
      </c>
      <c r="G89" s="51">
        <f t="shared" si="3"/>
        <v>-1</v>
      </c>
      <c r="H89" s="51">
        <f t="shared" si="3"/>
        <v>-1</v>
      </c>
      <c r="I89" s="51">
        <f t="shared" si="3"/>
        <v>-1</v>
      </c>
      <c r="J89" s="51">
        <f t="shared" si="3"/>
        <v>-1</v>
      </c>
      <c r="K89" s="51">
        <f t="shared" si="3"/>
        <v>-1</v>
      </c>
      <c r="L89" s="51">
        <f t="shared" si="3"/>
        <v>-1</v>
      </c>
      <c r="M89" s="51">
        <f t="shared" si="3"/>
        <v>-1</v>
      </c>
      <c r="N89" s="51">
        <f t="shared" si="3"/>
        <v>-1</v>
      </c>
      <c r="O89" s="51">
        <f t="shared" si="3"/>
        <v>-1</v>
      </c>
      <c r="P89" s="51">
        <f t="shared" si="3"/>
        <v>-1</v>
      </c>
      <c r="Q89" s="51">
        <f t="shared" si="3"/>
        <v>-1</v>
      </c>
      <c r="R89" s="51">
        <f t="shared" si="3"/>
        <v>0</v>
      </c>
      <c r="S89" s="51">
        <f t="shared" si="3"/>
        <v>0</v>
      </c>
      <c r="T89" s="51">
        <f t="shared" si="3"/>
        <v>-0.55000000000000004</v>
      </c>
      <c r="U89" s="51">
        <f t="shared" si="3"/>
        <v>-1</v>
      </c>
      <c r="V89" s="51">
        <f t="shared" si="3"/>
        <v>-18</v>
      </c>
      <c r="W89" s="51">
        <f t="shared" si="3"/>
        <v>-18</v>
      </c>
      <c r="X89" s="51">
        <f t="shared" si="3"/>
        <v>-18</v>
      </c>
      <c r="Y89" s="51">
        <f t="shared" si="3"/>
        <v>-18</v>
      </c>
      <c r="Z89" s="51">
        <f t="shared" si="3"/>
        <v>-16</v>
      </c>
      <c r="AA89" s="51">
        <f t="shared" si="3"/>
        <v>-16</v>
      </c>
      <c r="AB89" s="52">
        <f t="shared" si="3"/>
        <v>-1</v>
      </c>
    </row>
    <row r="90" ht="16.5">
      <c r="A90" s="34"/>
      <c r="B90" s="53">
        <v>45733</v>
      </c>
      <c r="C90" s="58">
        <f>SUMIF(E90:AB90,"&gt;0")</f>
        <v>71</v>
      </c>
      <c r="D90" s="59">
        <f>SUMIF(E90:AB90,"&lt;0")</f>
        <v>-303.33333333000002</v>
      </c>
      <c r="E90" s="71">
        <f t="shared" si="3"/>
        <v>-1</v>
      </c>
      <c r="F90" s="51">
        <f t="shared" si="3"/>
        <v>-1</v>
      </c>
      <c r="G90" s="51">
        <f t="shared" si="3"/>
        <v>-1</v>
      </c>
      <c r="H90" s="51">
        <f t="shared" si="3"/>
        <v>-1</v>
      </c>
      <c r="I90" s="51">
        <f t="shared" si="3"/>
        <v>-1</v>
      </c>
      <c r="J90" s="51">
        <f t="shared" si="3"/>
        <v>-1</v>
      </c>
      <c r="K90" s="51">
        <f t="shared" si="3"/>
        <v>-1</v>
      </c>
      <c r="L90" s="51">
        <f t="shared" si="3"/>
        <v>-1</v>
      </c>
      <c r="M90" s="51">
        <f t="shared" si="3"/>
        <v>-1</v>
      </c>
      <c r="N90" s="51">
        <f t="shared" si="3"/>
        <v>-1</v>
      </c>
      <c r="O90" s="51">
        <f t="shared" si="3"/>
        <v>-1</v>
      </c>
      <c r="P90" s="51">
        <f t="shared" si="3"/>
        <v>-1</v>
      </c>
      <c r="Q90" s="51">
        <f t="shared" si="3"/>
        <v>11</v>
      </c>
      <c r="R90" s="51">
        <f t="shared" si="3"/>
        <v>20</v>
      </c>
      <c r="S90" s="51">
        <f t="shared" si="3"/>
        <v>20</v>
      </c>
      <c r="T90" s="51">
        <f t="shared" si="3"/>
        <v>20</v>
      </c>
      <c r="U90" s="51">
        <f t="shared" si="3"/>
        <v>-21.333333329999999</v>
      </c>
      <c r="V90" s="51">
        <f t="shared" si="3"/>
        <v>0</v>
      </c>
      <c r="W90" s="51">
        <f t="shared" si="3"/>
        <v>-29.333333329999999</v>
      </c>
      <c r="X90" s="51">
        <f t="shared" si="3"/>
        <v>-24.666666670000001</v>
      </c>
      <c r="Y90" s="51">
        <f t="shared" si="3"/>
        <v>-60</v>
      </c>
      <c r="Z90" s="51">
        <f t="shared" si="3"/>
        <v>-60</v>
      </c>
      <c r="AA90" s="51">
        <f t="shared" si="3"/>
        <v>-58</v>
      </c>
      <c r="AB90" s="52">
        <f t="shared" si="3"/>
        <v>-38</v>
      </c>
    </row>
    <row r="91" ht="16.5">
      <c r="A91" s="34"/>
      <c r="B91" s="53">
        <v>45734</v>
      </c>
      <c r="C91" s="58">
        <f>SUMIF(E91:AB91,"&gt;0")</f>
        <v>309.89999998999997</v>
      </c>
      <c r="D91" s="59">
        <f>SUMIF(E91:AB91,"&lt;0")</f>
        <v>0</v>
      </c>
      <c r="E91" s="71">
        <f t="shared" si="3"/>
        <v>0</v>
      </c>
      <c r="F91" s="51">
        <f t="shared" si="3"/>
        <v>0</v>
      </c>
      <c r="G91" s="51">
        <f t="shared" si="3"/>
        <v>0</v>
      </c>
      <c r="H91" s="51">
        <f t="shared" si="3"/>
        <v>0</v>
      </c>
      <c r="I91" s="51">
        <f t="shared" si="3"/>
        <v>0</v>
      </c>
      <c r="J91" s="51">
        <f t="shared" si="3"/>
        <v>0</v>
      </c>
      <c r="K91" s="51">
        <f t="shared" si="3"/>
        <v>0</v>
      </c>
      <c r="L91" s="51">
        <f t="shared" si="3"/>
        <v>7.3333333300000003</v>
      </c>
      <c r="M91" s="51">
        <f t="shared" si="3"/>
        <v>44</v>
      </c>
      <c r="N91" s="51">
        <f t="shared" si="3"/>
        <v>20</v>
      </c>
      <c r="O91" s="51">
        <f t="shared" si="3"/>
        <v>1</v>
      </c>
      <c r="P91" s="51">
        <f t="shared" si="3"/>
        <v>1</v>
      </c>
      <c r="Q91" s="51">
        <f t="shared" si="3"/>
        <v>1</v>
      </c>
      <c r="R91" s="51">
        <f t="shared" si="3"/>
        <v>0.20000000000000001</v>
      </c>
      <c r="S91" s="51">
        <f t="shared" si="3"/>
        <v>0.73333333000000001</v>
      </c>
      <c r="T91" s="51">
        <f t="shared" si="3"/>
        <v>20</v>
      </c>
      <c r="U91" s="51">
        <f t="shared" si="3"/>
        <v>6.3333333300000003</v>
      </c>
      <c r="V91" s="51">
        <f t="shared" si="3"/>
        <v>32.899999999999999</v>
      </c>
      <c r="W91" s="51">
        <f t="shared" si="3"/>
        <v>10.4</v>
      </c>
      <c r="X91" s="51">
        <f t="shared" si="3"/>
        <v>39</v>
      </c>
      <c r="Y91" s="51">
        <f t="shared" si="3"/>
        <v>39</v>
      </c>
      <c r="Z91" s="51">
        <f t="shared" si="3"/>
        <v>47</v>
      </c>
      <c r="AA91" s="51">
        <f t="shared" si="3"/>
        <v>20</v>
      </c>
      <c r="AB91" s="52">
        <f t="shared" si="3"/>
        <v>20</v>
      </c>
    </row>
    <row r="92" ht="16.5">
      <c r="A92" s="34"/>
      <c r="B92" s="53">
        <v>45735</v>
      </c>
      <c r="C92" s="58">
        <f>SUMIF(E92:AB92,"&gt;0")</f>
        <v>388.94999999000004</v>
      </c>
      <c r="D92" s="59">
        <f>SUMIF(E92:AB92,"&lt;0")</f>
        <v>-75.233333329999994</v>
      </c>
      <c r="E92" s="71">
        <f t="shared" si="3"/>
        <v>30</v>
      </c>
      <c r="F92" s="51">
        <f t="shared" si="3"/>
        <v>47.333333330000002</v>
      </c>
      <c r="G92" s="51">
        <f t="shared" si="3"/>
        <v>40.333333330000002</v>
      </c>
      <c r="H92" s="51">
        <f t="shared" si="3"/>
        <v>64</v>
      </c>
      <c r="I92" s="51">
        <f t="shared" si="3"/>
        <v>40</v>
      </c>
      <c r="J92" s="51">
        <f t="shared" si="3"/>
        <v>40</v>
      </c>
      <c r="K92" s="51">
        <f t="shared" si="3"/>
        <v>22.666666670000001</v>
      </c>
      <c r="L92" s="51">
        <f t="shared" si="3"/>
        <v>-18.199999999999999</v>
      </c>
      <c r="M92" s="51">
        <f t="shared" si="3"/>
        <v>-3</v>
      </c>
      <c r="N92" s="51">
        <f t="shared" si="3"/>
        <v>-1</v>
      </c>
      <c r="O92" s="51">
        <f t="shared" si="3"/>
        <v>-1</v>
      </c>
      <c r="P92" s="51">
        <f t="shared" si="3"/>
        <v>-1</v>
      </c>
      <c r="Q92" s="51">
        <f t="shared" si="3"/>
        <v>-1</v>
      </c>
      <c r="R92" s="51">
        <f t="shared" si="3"/>
        <v>-1</v>
      </c>
      <c r="S92" s="51">
        <f t="shared" si="3"/>
        <v>-1</v>
      </c>
      <c r="T92" s="51">
        <f t="shared" si="3"/>
        <v>-1</v>
      </c>
      <c r="U92" s="51">
        <f t="shared" si="3"/>
        <v>-31.333333329999999</v>
      </c>
      <c r="V92" s="51">
        <f t="shared" si="3"/>
        <v>-15.700000000000001</v>
      </c>
      <c r="W92" s="51">
        <f t="shared" si="3"/>
        <v>2</v>
      </c>
      <c r="X92" s="51">
        <f t="shared" si="3"/>
        <v>0</v>
      </c>
      <c r="Y92" s="51">
        <f t="shared" si="3"/>
        <v>12.949999999999999</v>
      </c>
      <c r="Z92" s="51">
        <f t="shared" si="3"/>
        <v>21</v>
      </c>
      <c r="AA92" s="51">
        <f t="shared" si="3"/>
        <v>53.333333330000002</v>
      </c>
      <c r="AB92" s="52">
        <f t="shared" si="3"/>
        <v>15.33333333</v>
      </c>
    </row>
    <row r="93" ht="16.5">
      <c r="A93" s="34"/>
      <c r="B93" s="53">
        <v>45736</v>
      </c>
      <c r="C93" s="58">
        <f>SUMIF(E93:AB93,"&gt;0")</f>
        <v>272.60000000000002</v>
      </c>
      <c r="D93" s="59">
        <f>SUMIF(E93:AB93,"&lt;0")</f>
        <v>-77.566666669999989</v>
      </c>
      <c r="E93" s="71">
        <f t="shared" si="3"/>
        <v>20</v>
      </c>
      <c r="F93" s="51">
        <f t="shared" si="3"/>
        <v>36</v>
      </c>
      <c r="G93" s="51">
        <f t="shared" si="3"/>
        <v>16.666666669999998</v>
      </c>
      <c r="H93" s="51">
        <f t="shared" si="3"/>
        <v>40</v>
      </c>
      <c r="I93" s="51">
        <f t="shared" si="3"/>
        <v>20</v>
      </c>
      <c r="J93" s="51">
        <f t="shared" si="3"/>
        <v>20</v>
      </c>
      <c r="K93" s="51">
        <f t="shared" si="3"/>
        <v>17.333333329999999</v>
      </c>
      <c r="L93" s="51">
        <f t="shared" si="3"/>
        <v>13.93333333</v>
      </c>
      <c r="M93" s="51">
        <f t="shared" si="3"/>
        <v>-0.26666666999999999</v>
      </c>
      <c r="N93" s="51">
        <f t="shared" si="3"/>
        <v>-1</v>
      </c>
      <c r="O93" s="51">
        <f t="shared" si="3"/>
        <v>-1</v>
      </c>
      <c r="P93" s="51">
        <f t="shared" si="3"/>
        <v>-1</v>
      </c>
      <c r="Q93" s="51">
        <f t="shared" si="3"/>
        <v>-1</v>
      </c>
      <c r="R93" s="51">
        <f t="shared" si="3"/>
        <v>-1</v>
      </c>
      <c r="S93" s="51">
        <f t="shared" si="3"/>
        <v>-1</v>
      </c>
      <c r="T93" s="51">
        <f t="shared" si="3"/>
        <v>-1</v>
      </c>
      <c r="U93" s="51">
        <f t="shared" si="3"/>
        <v>-38</v>
      </c>
      <c r="V93" s="51">
        <f t="shared" si="3"/>
        <v>-32.299999999999997</v>
      </c>
      <c r="W93" s="51">
        <f t="shared" si="3"/>
        <v>0</v>
      </c>
      <c r="X93" s="51">
        <f t="shared" si="3"/>
        <v>0</v>
      </c>
      <c r="Y93" s="51">
        <f t="shared" si="3"/>
        <v>0</v>
      </c>
      <c r="Z93" s="51">
        <f t="shared" si="3"/>
        <v>28.666666670000001</v>
      </c>
      <c r="AA93" s="51">
        <f t="shared" si="3"/>
        <v>40</v>
      </c>
      <c r="AB93" s="52">
        <f t="shared" si="3"/>
        <v>20</v>
      </c>
    </row>
    <row r="94" ht="16.5">
      <c r="A94" s="34"/>
      <c r="B94" s="53">
        <v>45737</v>
      </c>
      <c r="C94" s="58">
        <f>SUMIF(E94:AB94,"&gt;0")</f>
        <v>36.166666669999998</v>
      </c>
      <c r="D94" s="59">
        <f>SUMIF(E94:AB94,"&lt;0")</f>
        <v>0</v>
      </c>
      <c r="E94" s="71">
        <f t="shared" si="3"/>
        <v>1</v>
      </c>
      <c r="F94" s="51">
        <f t="shared" si="3"/>
        <v>1</v>
      </c>
      <c r="G94" s="51">
        <f t="shared" si="3"/>
        <v>1</v>
      </c>
      <c r="H94" s="51">
        <f t="shared" si="3"/>
        <v>1</v>
      </c>
      <c r="I94" s="51">
        <f t="shared" si="3"/>
        <v>1</v>
      </c>
      <c r="J94" s="51">
        <f t="shared" si="3"/>
        <v>1</v>
      </c>
      <c r="K94" s="51">
        <f t="shared" si="3"/>
        <v>1</v>
      </c>
      <c r="L94" s="51">
        <f t="shared" si="3"/>
        <v>1</v>
      </c>
      <c r="M94" s="51">
        <f t="shared" si="3"/>
        <v>1</v>
      </c>
      <c r="N94" s="51">
        <f t="shared" si="3"/>
        <v>1</v>
      </c>
      <c r="O94" s="51">
        <f t="shared" si="3"/>
        <v>1</v>
      </c>
      <c r="P94" s="51">
        <f t="shared" si="3"/>
        <v>1</v>
      </c>
      <c r="Q94" s="51">
        <f t="shared" si="3"/>
        <v>1</v>
      </c>
      <c r="R94" s="51">
        <f t="shared" si="3"/>
        <v>1</v>
      </c>
      <c r="S94" s="51">
        <f t="shared" si="3"/>
        <v>1</v>
      </c>
      <c r="T94" s="51">
        <f t="shared" si="3"/>
        <v>20</v>
      </c>
      <c r="U94" s="51">
        <f t="shared" si="3"/>
        <v>0</v>
      </c>
      <c r="V94" s="51">
        <f t="shared" si="3"/>
        <v>0</v>
      </c>
      <c r="W94" s="51">
        <f t="shared" si="3"/>
        <v>0</v>
      </c>
      <c r="X94" s="51">
        <f t="shared" si="3"/>
        <v>0</v>
      </c>
      <c r="Y94" s="51">
        <f t="shared" si="3"/>
        <v>0</v>
      </c>
      <c r="Z94" s="51">
        <f t="shared" si="3"/>
        <v>1.1666666699999999</v>
      </c>
      <c r="AA94" s="51">
        <f t="shared" si="3"/>
        <v>0</v>
      </c>
      <c r="AB94" s="52">
        <f t="shared" si="3"/>
        <v>0</v>
      </c>
    </row>
    <row r="95" ht="16.5">
      <c r="A95" s="34"/>
      <c r="B95" s="53">
        <v>45738</v>
      </c>
      <c r="C95" s="58">
        <f>SUMIF(E95:AB95,"&gt;0")</f>
        <v>0</v>
      </c>
      <c r="D95" s="59">
        <f>SUMIF(E95:AB95,"&lt;0")</f>
        <v>-64.533333339999999</v>
      </c>
      <c r="E95" s="71">
        <f t="shared" si="3"/>
        <v>0</v>
      </c>
      <c r="F95" s="51">
        <f t="shared" si="3"/>
        <v>-0.5</v>
      </c>
      <c r="G95" s="51">
        <f t="shared" si="3"/>
        <v>-0.66666667000000002</v>
      </c>
      <c r="H95" s="51">
        <f t="shared" si="3"/>
        <v>0</v>
      </c>
      <c r="I95" s="51">
        <f t="shared" si="3"/>
        <v>-1</v>
      </c>
      <c r="J95" s="51">
        <f t="shared" si="3"/>
        <v>0</v>
      </c>
      <c r="K95" s="51">
        <f t="shared" si="3"/>
        <v>0</v>
      </c>
      <c r="L95" s="51">
        <f t="shared" si="3"/>
        <v>-0.51666666999999999</v>
      </c>
      <c r="M95" s="51">
        <f t="shared" si="3"/>
        <v>-1</v>
      </c>
      <c r="N95" s="51">
        <f t="shared" si="3"/>
        <v>-1</v>
      </c>
      <c r="O95" s="51">
        <f t="shared" si="3"/>
        <v>-1</v>
      </c>
      <c r="P95" s="51">
        <f t="shared" si="3"/>
        <v>-1</v>
      </c>
      <c r="Q95" s="51">
        <f t="shared" si="3"/>
        <v>-1</v>
      </c>
      <c r="R95" s="51">
        <f t="shared" si="3"/>
        <v>-1</v>
      </c>
      <c r="S95" s="51">
        <f t="shared" si="3"/>
        <v>-1</v>
      </c>
      <c r="T95" s="51">
        <f t="shared" si="3"/>
        <v>-0.84999999999999998</v>
      </c>
      <c r="U95" s="51">
        <f t="shared" si="3"/>
        <v>0</v>
      </c>
      <c r="V95" s="51">
        <f t="shared" si="3"/>
        <v>0</v>
      </c>
      <c r="W95" s="51">
        <f t="shared" si="3"/>
        <v>0</v>
      </c>
      <c r="X95" s="51">
        <f t="shared" si="3"/>
        <v>0</v>
      </c>
      <c r="Y95" s="51">
        <f t="shared" si="3"/>
        <v>0</v>
      </c>
      <c r="Z95" s="51">
        <f t="shared" si="3"/>
        <v>-14</v>
      </c>
      <c r="AA95" s="51">
        <f t="shared" si="3"/>
        <v>-20</v>
      </c>
      <c r="AB95" s="52">
        <f t="shared" si="3"/>
        <v>-20</v>
      </c>
    </row>
    <row r="96" ht="16.5">
      <c r="A96" s="34"/>
      <c r="B96" s="53">
        <v>45739</v>
      </c>
      <c r="C96" s="58">
        <f>SUMIF(E96:AB96,"&gt;0")</f>
        <v>108.33333333</v>
      </c>
      <c r="D96" s="59">
        <f>SUMIF(E96:AB96,"&lt;0")</f>
        <v>-22.349999990000001</v>
      </c>
      <c r="E96" s="71">
        <f t="shared" si="3"/>
        <v>-20</v>
      </c>
      <c r="F96" s="51">
        <f t="shared" si="3"/>
        <v>0</v>
      </c>
      <c r="G96" s="51">
        <f t="shared" si="3"/>
        <v>0</v>
      </c>
      <c r="H96" s="51">
        <f t="shared" si="3"/>
        <v>0</v>
      </c>
      <c r="I96" s="51">
        <f t="shared" si="3"/>
        <v>0</v>
      </c>
      <c r="J96" s="51">
        <f t="shared" si="3"/>
        <v>-0.73333333000000001</v>
      </c>
      <c r="K96" s="51">
        <f t="shared" si="3"/>
        <v>-1</v>
      </c>
      <c r="L96" s="51">
        <f t="shared" si="3"/>
        <v>-0.61666665999999992</v>
      </c>
      <c r="M96" s="51">
        <f t="shared" si="3"/>
        <v>1</v>
      </c>
      <c r="N96" s="51">
        <f t="shared" si="3"/>
        <v>1</v>
      </c>
      <c r="O96" s="51">
        <f t="shared" si="3"/>
        <v>1</v>
      </c>
      <c r="P96" s="51">
        <f t="shared" si="3"/>
        <v>1</v>
      </c>
      <c r="Q96" s="51">
        <f t="shared" si="3"/>
        <v>1</v>
      </c>
      <c r="R96" s="51">
        <f t="shared" si="3"/>
        <v>1</v>
      </c>
      <c r="S96" s="51">
        <f t="shared" si="3"/>
        <v>1</v>
      </c>
      <c r="T96" s="51">
        <f t="shared" ref="T96:AB96" si="4">T26+T61</f>
        <v>1</v>
      </c>
      <c r="U96" s="51">
        <f t="shared" si="4"/>
        <v>1</v>
      </c>
      <c r="V96" s="51">
        <f t="shared" si="4"/>
        <v>1</v>
      </c>
      <c r="W96" s="51">
        <f t="shared" si="4"/>
        <v>1</v>
      </c>
      <c r="X96" s="51">
        <f t="shared" si="4"/>
        <v>1</v>
      </c>
      <c r="Y96" s="51">
        <f t="shared" si="4"/>
        <v>46</v>
      </c>
      <c r="Z96" s="51">
        <f t="shared" si="4"/>
        <v>40</v>
      </c>
      <c r="AA96" s="51">
        <f t="shared" si="4"/>
        <v>0</v>
      </c>
      <c r="AB96" s="52">
        <f t="shared" si="4"/>
        <v>10.33333333</v>
      </c>
    </row>
    <row r="97" ht="16.5">
      <c r="A97" s="34"/>
      <c r="B97" s="53">
        <v>45740</v>
      </c>
      <c r="C97" s="58">
        <f>SUMIF(E97:AB97,"&gt;0")</f>
        <v>188.64999999</v>
      </c>
      <c r="D97" s="59">
        <f>SUMIF(E97:AB97,"&lt;0")</f>
        <v>-46.383333329999999</v>
      </c>
      <c r="E97" s="71">
        <f t="shared" ref="E97:AB104" si="5">E27+E62</f>
        <v>-4.7999999999999998</v>
      </c>
      <c r="F97" s="51">
        <f t="shared" si="5"/>
        <v>-1</v>
      </c>
      <c r="G97" s="51">
        <f t="shared" si="5"/>
        <v>-1</v>
      </c>
      <c r="H97" s="51">
        <f t="shared" si="5"/>
        <v>-1</v>
      </c>
      <c r="I97" s="51">
        <f t="shared" si="5"/>
        <v>-1</v>
      </c>
      <c r="J97" s="51">
        <f t="shared" si="5"/>
        <v>-1</v>
      </c>
      <c r="K97" s="51">
        <f t="shared" si="5"/>
        <v>-1</v>
      </c>
      <c r="L97" s="51">
        <f t="shared" si="5"/>
        <v>16.333333329999999</v>
      </c>
      <c r="M97" s="51">
        <f t="shared" si="5"/>
        <v>20</v>
      </c>
      <c r="N97" s="51">
        <f t="shared" si="5"/>
        <v>20</v>
      </c>
      <c r="O97" s="51">
        <f t="shared" si="5"/>
        <v>11.33333333</v>
      </c>
      <c r="P97" s="51">
        <f t="shared" si="5"/>
        <v>-0.78333333000000005</v>
      </c>
      <c r="Q97" s="51">
        <f t="shared" si="5"/>
        <v>-1</v>
      </c>
      <c r="R97" s="51">
        <f t="shared" si="5"/>
        <v>9.0500000000000007</v>
      </c>
      <c r="S97" s="51">
        <f t="shared" si="5"/>
        <v>20</v>
      </c>
      <c r="T97" s="51">
        <f t="shared" si="5"/>
        <v>20</v>
      </c>
      <c r="U97" s="51">
        <f t="shared" si="5"/>
        <v>20</v>
      </c>
      <c r="V97" s="51">
        <f t="shared" si="5"/>
        <v>41</v>
      </c>
      <c r="W97" s="51">
        <f t="shared" si="5"/>
        <v>10.93333333</v>
      </c>
      <c r="X97" s="51">
        <f t="shared" si="5"/>
        <v>0</v>
      </c>
      <c r="Y97" s="51">
        <f t="shared" si="5"/>
        <v>0</v>
      </c>
      <c r="Z97" s="51">
        <f t="shared" si="5"/>
        <v>0</v>
      </c>
      <c r="AA97" s="51">
        <f t="shared" si="5"/>
        <v>-19.800000000000001</v>
      </c>
      <c r="AB97" s="52">
        <f t="shared" si="5"/>
        <v>-14</v>
      </c>
    </row>
    <row r="98" ht="16.5">
      <c r="A98" s="34"/>
      <c r="B98" s="53">
        <v>45741</v>
      </c>
      <c r="C98" s="58">
        <f>SUMIF(E98:AB98,"&gt;0")</f>
        <v>2.6666666700000001</v>
      </c>
      <c r="D98" s="59">
        <f>SUMIF(E98:AB98,"&lt;0")</f>
        <v>-250.48333332999999</v>
      </c>
      <c r="E98" s="71">
        <f t="shared" si="5"/>
        <v>-15</v>
      </c>
      <c r="F98" s="51">
        <f t="shared" si="5"/>
        <v>-1</v>
      </c>
      <c r="G98" s="51">
        <f t="shared" si="5"/>
        <v>-1</v>
      </c>
      <c r="H98" s="51">
        <f t="shared" si="5"/>
        <v>-1</v>
      </c>
      <c r="I98" s="51">
        <f t="shared" si="5"/>
        <v>-1</v>
      </c>
      <c r="J98" s="51">
        <f t="shared" si="5"/>
        <v>-1</v>
      </c>
      <c r="K98" s="51">
        <f t="shared" si="5"/>
        <v>-1</v>
      </c>
      <c r="L98" s="51">
        <f t="shared" si="5"/>
        <v>-2</v>
      </c>
      <c r="M98" s="51">
        <f t="shared" si="5"/>
        <v>-2</v>
      </c>
      <c r="N98" s="51">
        <f t="shared" si="5"/>
        <v>-1</v>
      </c>
      <c r="O98" s="51">
        <f t="shared" si="5"/>
        <v>-1</v>
      </c>
      <c r="P98" s="51">
        <f t="shared" si="5"/>
        <v>-1</v>
      </c>
      <c r="Q98" s="51">
        <f t="shared" si="5"/>
        <v>-0.48333333000000001</v>
      </c>
      <c r="R98" s="51">
        <f t="shared" si="5"/>
        <v>2.6666666700000001</v>
      </c>
      <c r="S98" s="51">
        <f t="shared" si="5"/>
        <v>0</v>
      </c>
      <c r="T98" s="51">
        <f t="shared" si="5"/>
        <v>0</v>
      </c>
      <c r="U98" s="51">
        <f t="shared" si="5"/>
        <v>0</v>
      </c>
      <c r="V98" s="51">
        <f t="shared" si="5"/>
        <v>-14</v>
      </c>
      <c r="W98" s="51">
        <f t="shared" si="5"/>
        <v>-21</v>
      </c>
      <c r="X98" s="51">
        <f t="shared" si="5"/>
        <v>-21</v>
      </c>
      <c r="Y98" s="51">
        <f t="shared" si="5"/>
        <v>-40</v>
      </c>
      <c r="Z98" s="51">
        <f t="shared" si="5"/>
        <v>-50</v>
      </c>
      <c r="AA98" s="51">
        <f t="shared" si="5"/>
        <v>-38</v>
      </c>
      <c r="AB98" s="52">
        <f t="shared" si="5"/>
        <v>-38</v>
      </c>
    </row>
    <row r="99" ht="16.5">
      <c r="A99" s="34"/>
      <c r="B99" s="53">
        <v>45742</v>
      </c>
      <c r="C99" s="58">
        <f>SUMIF(E99:AB99,"&gt;0")</f>
        <v>0</v>
      </c>
      <c r="D99" s="59">
        <f>SUMIF(E99:AB99,"&lt;0")</f>
        <v>-329.48333332999999</v>
      </c>
      <c r="E99" s="71">
        <f t="shared" si="5"/>
        <v>-1</v>
      </c>
      <c r="F99" s="51">
        <f t="shared" si="5"/>
        <v>-1</v>
      </c>
      <c r="G99" s="51">
        <f t="shared" si="5"/>
        <v>-1</v>
      </c>
      <c r="H99" s="51">
        <f t="shared" si="5"/>
        <v>-1</v>
      </c>
      <c r="I99" s="51">
        <f t="shared" si="5"/>
        <v>-1</v>
      </c>
      <c r="J99" s="51">
        <f t="shared" si="5"/>
        <v>-1</v>
      </c>
      <c r="K99" s="51">
        <f t="shared" si="5"/>
        <v>-1</v>
      </c>
      <c r="L99" s="51">
        <f t="shared" si="5"/>
        <v>-2</v>
      </c>
      <c r="M99" s="51">
        <f t="shared" si="5"/>
        <v>-2</v>
      </c>
      <c r="N99" s="51">
        <f t="shared" si="5"/>
        <v>-16</v>
      </c>
      <c r="O99" s="51">
        <f t="shared" si="5"/>
        <v>-20</v>
      </c>
      <c r="P99" s="51">
        <f t="shared" si="5"/>
        <v>-1</v>
      </c>
      <c r="Q99" s="51">
        <f t="shared" si="5"/>
        <v>-1</v>
      </c>
      <c r="R99" s="51">
        <f t="shared" si="5"/>
        <v>-1</v>
      </c>
      <c r="S99" s="51">
        <f t="shared" si="5"/>
        <v>-46</v>
      </c>
      <c r="T99" s="51">
        <f t="shared" si="5"/>
        <v>-20</v>
      </c>
      <c r="U99" s="51">
        <f t="shared" si="5"/>
        <v>-40</v>
      </c>
      <c r="V99" s="51">
        <f t="shared" si="5"/>
        <v>-21</v>
      </c>
      <c r="W99" s="51">
        <f t="shared" si="5"/>
        <v>-21</v>
      </c>
      <c r="X99" s="51">
        <f t="shared" si="5"/>
        <v>-21</v>
      </c>
      <c r="Y99" s="51">
        <f t="shared" si="5"/>
        <v>-40</v>
      </c>
      <c r="Z99" s="51">
        <f t="shared" si="5"/>
        <v>-50</v>
      </c>
      <c r="AA99" s="51">
        <f t="shared" si="5"/>
        <v>-20</v>
      </c>
      <c r="AB99" s="52">
        <f t="shared" si="5"/>
        <v>-0.48333333000000001</v>
      </c>
    </row>
    <row r="100" ht="16.5">
      <c r="A100" s="34"/>
      <c r="B100" s="53">
        <v>45743</v>
      </c>
      <c r="C100" s="58">
        <f>SUMIF(E100:AB100,"&gt;0")</f>
        <v>118.76666666999999</v>
      </c>
      <c r="D100" s="59">
        <f>SUMIF(E100:AB100,"&lt;0")</f>
        <v>-269.93333332999998</v>
      </c>
      <c r="E100" s="71">
        <f t="shared" si="5"/>
        <v>-20</v>
      </c>
      <c r="F100" s="51">
        <f t="shared" si="5"/>
        <v>-1</v>
      </c>
      <c r="G100" s="51">
        <f t="shared" si="5"/>
        <v>-1</v>
      </c>
      <c r="H100" s="51">
        <f t="shared" si="5"/>
        <v>-1</v>
      </c>
      <c r="I100" s="51">
        <f t="shared" si="5"/>
        <v>-1</v>
      </c>
      <c r="J100" s="51">
        <f t="shared" si="5"/>
        <v>-1</v>
      </c>
      <c r="K100" s="51">
        <f t="shared" si="5"/>
        <v>-0.71666666999999995</v>
      </c>
      <c r="L100" s="51">
        <f t="shared" si="5"/>
        <v>-2</v>
      </c>
      <c r="M100" s="51">
        <f t="shared" si="5"/>
        <v>-2</v>
      </c>
      <c r="N100" s="51">
        <f t="shared" si="5"/>
        <v>30.666666670000001</v>
      </c>
      <c r="O100" s="51">
        <f t="shared" si="5"/>
        <v>40</v>
      </c>
      <c r="P100" s="51">
        <f t="shared" si="5"/>
        <v>40</v>
      </c>
      <c r="Q100" s="51">
        <f t="shared" si="5"/>
        <v>8.0999999999999996</v>
      </c>
      <c r="R100" s="51">
        <f t="shared" si="5"/>
        <v>-0.38333333000000003</v>
      </c>
      <c r="S100" s="51">
        <f t="shared" si="5"/>
        <v>0</v>
      </c>
      <c r="T100" s="51">
        <f t="shared" si="5"/>
        <v>0</v>
      </c>
      <c r="U100" s="51">
        <f t="shared" si="5"/>
        <v>0</v>
      </c>
      <c r="V100" s="51">
        <f t="shared" si="5"/>
        <v>-11.699999999999999</v>
      </c>
      <c r="W100" s="51">
        <f t="shared" si="5"/>
        <v>-39</v>
      </c>
      <c r="X100" s="51">
        <f t="shared" si="5"/>
        <v>-39</v>
      </c>
      <c r="Y100" s="51">
        <f t="shared" si="5"/>
        <v>-43.799999999999997</v>
      </c>
      <c r="Z100" s="51">
        <f t="shared" si="5"/>
        <v>-46.333333330000002</v>
      </c>
      <c r="AA100" s="51">
        <f t="shared" si="5"/>
        <v>-40</v>
      </c>
      <c r="AB100" s="52">
        <f t="shared" si="5"/>
        <v>-20</v>
      </c>
    </row>
    <row r="101" ht="16.5">
      <c r="A101" s="34"/>
      <c r="B101" s="53">
        <v>45744</v>
      </c>
      <c r="C101" s="58">
        <f>SUMIF(E101:AB101,"&gt;0")</f>
        <v>13.06666667</v>
      </c>
      <c r="D101" s="59">
        <f>SUMIF(E101:AB101,"&lt;0")</f>
        <v>-205.25</v>
      </c>
      <c r="E101" s="71">
        <f t="shared" si="5"/>
        <v>0</v>
      </c>
      <c r="F101" s="51">
        <f t="shared" si="5"/>
        <v>-1</v>
      </c>
      <c r="G101" s="51">
        <f t="shared" si="5"/>
        <v>-1</v>
      </c>
      <c r="H101" s="51">
        <f t="shared" si="5"/>
        <v>-1</v>
      </c>
      <c r="I101" s="51">
        <f t="shared" si="5"/>
        <v>-1</v>
      </c>
      <c r="J101" s="51">
        <f t="shared" si="5"/>
        <v>-1</v>
      </c>
      <c r="K101" s="51">
        <f t="shared" si="5"/>
        <v>-0.75</v>
      </c>
      <c r="L101" s="51">
        <f t="shared" si="5"/>
        <v>0</v>
      </c>
      <c r="M101" s="51">
        <f t="shared" si="5"/>
        <v>4.4000000000000004</v>
      </c>
      <c r="N101" s="51">
        <f t="shared" si="5"/>
        <v>-1</v>
      </c>
      <c r="O101" s="51">
        <f t="shared" si="5"/>
        <v>-1</v>
      </c>
      <c r="P101" s="51">
        <f t="shared" si="5"/>
        <v>-1</v>
      </c>
      <c r="Q101" s="51">
        <f t="shared" si="5"/>
        <v>-1</v>
      </c>
      <c r="R101" s="51">
        <f t="shared" si="5"/>
        <v>-1</v>
      </c>
      <c r="S101" s="51">
        <f t="shared" si="5"/>
        <v>-1</v>
      </c>
      <c r="T101" s="51">
        <f t="shared" si="5"/>
        <v>-1</v>
      </c>
      <c r="U101" s="51">
        <f t="shared" si="5"/>
        <v>-20</v>
      </c>
      <c r="V101" s="51">
        <f t="shared" si="5"/>
        <v>-21</v>
      </c>
      <c r="W101" s="51">
        <f t="shared" si="5"/>
        <v>-21</v>
      </c>
      <c r="X101" s="51">
        <f t="shared" si="5"/>
        <v>-21</v>
      </c>
      <c r="Y101" s="51">
        <f t="shared" si="5"/>
        <v>-21</v>
      </c>
      <c r="Z101" s="51">
        <f t="shared" si="5"/>
        <v>-60</v>
      </c>
      <c r="AA101" s="51">
        <f t="shared" si="5"/>
        <v>-28.5</v>
      </c>
      <c r="AB101" s="52">
        <f t="shared" si="5"/>
        <v>8.6666666699999997</v>
      </c>
    </row>
    <row r="102" ht="16.5">
      <c r="A102" s="34"/>
      <c r="B102" s="53">
        <v>45745</v>
      </c>
      <c r="C102" s="58">
        <f>SUMIF(E102:AB102,"&gt;0")</f>
        <v>339</v>
      </c>
      <c r="D102" s="59">
        <f>SUMIF(E102:AB102,"&lt;0")</f>
        <v>-54.549999999999997</v>
      </c>
      <c r="E102" s="71">
        <f t="shared" si="5"/>
        <v>5.3333333300000003</v>
      </c>
      <c r="F102" s="51">
        <f t="shared" si="5"/>
        <v>-21</v>
      </c>
      <c r="G102" s="51">
        <f t="shared" si="5"/>
        <v>-0.55000000000000004</v>
      </c>
      <c r="H102" s="51">
        <f t="shared" si="5"/>
        <v>-1</v>
      </c>
      <c r="I102" s="51">
        <f t="shared" si="5"/>
        <v>-1</v>
      </c>
      <c r="J102" s="51">
        <f t="shared" si="5"/>
        <v>-1</v>
      </c>
      <c r="K102" s="51">
        <f t="shared" si="5"/>
        <v>-15</v>
      </c>
      <c r="L102" s="51">
        <f t="shared" si="5"/>
        <v>-15</v>
      </c>
      <c r="M102" s="51">
        <f t="shared" si="5"/>
        <v>4.6666666699999997</v>
      </c>
      <c r="N102" s="51">
        <f t="shared" si="5"/>
        <v>20</v>
      </c>
      <c r="O102" s="51">
        <f t="shared" si="5"/>
        <v>20</v>
      </c>
      <c r="P102" s="51">
        <f t="shared" si="5"/>
        <v>20</v>
      </c>
      <c r="Q102" s="51">
        <f t="shared" si="5"/>
        <v>20</v>
      </c>
      <c r="R102" s="51">
        <f t="shared" si="5"/>
        <v>20</v>
      </c>
      <c r="S102" s="51">
        <f t="shared" si="5"/>
        <v>20</v>
      </c>
      <c r="T102" s="51">
        <f t="shared" si="5"/>
        <v>22</v>
      </c>
      <c r="U102" s="51">
        <f t="shared" si="5"/>
        <v>40</v>
      </c>
      <c r="V102" s="51">
        <f t="shared" si="5"/>
        <v>2</v>
      </c>
      <c r="W102" s="51">
        <f t="shared" si="5"/>
        <v>2</v>
      </c>
      <c r="X102" s="51">
        <f t="shared" si="5"/>
        <v>2</v>
      </c>
      <c r="Y102" s="51">
        <f t="shared" si="5"/>
        <v>41</v>
      </c>
      <c r="Z102" s="51">
        <f t="shared" si="5"/>
        <v>40</v>
      </c>
      <c r="AA102" s="51">
        <f t="shared" si="5"/>
        <v>40</v>
      </c>
      <c r="AB102" s="52">
        <f t="shared" si="5"/>
        <v>20</v>
      </c>
    </row>
    <row r="103" ht="16.5">
      <c r="A103" s="34"/>
      <c r="B103" s="53">
        <v>45746</v>
      </c>
      <c r="C103" s="58">
        <f>SUMIF(E103:AB103,"&gt;0")</f>
        <v>21</v>
      </c>
      <c r="D103" s="59">
        <f>SUMIF(E103:AB103,"&lt;0")</f>
        <v>-234.03333333</v>
      </c>
      <c r="E103" s="71">
        <f t="shared" si="5"/>
        <v>20</v>
      </c>
      <c r="F103" s="51">
        <f t="shared" si="5"/>
        <v>1</v>
      </c>
      <c r="G103" s="51">
        <f t="shared" si="5"/>
        <v>0</v>
      </c>
      <c r="H103" s="51">
        <f t="shared" si="5"/>
        <v>-1</v>
      </c>
      <c r="I103" s="51">
        <f t="shared" si="5"/>
        <v>-1</v>
      </c>
      <c r="J103" s="51">
        <f t="shared" si="5"/>
        <v>-1</v>
      </c>
      <c r="K103" s="51">
        <f t="shared" si="5"/>
        <v>-0.033333330000000001</v>
      </c>
      <c r="L103" s="51">
        <f t="shared" si="5"/>
        <v>-1</v>
      </c>
      <c r="M103" s="51">
        <f t="shared" si="5"/>
        <v>-1</v>
      </c>
      <c r="N103" s="51">
        <f t="shared" si="5"/>
        <v>-1</v>
      </c>
      <c r="O103" s="51">
        <f t="shared" si="5"/>
        <v>-1</v>
      </c>
      <c r="P103" s="51">
        <f t="shared" si="5"/>
        <v>-1</v>
      </c>
      <c r="Q103" s="51">
        <f t="shared" si="5"/>
        <v>-1</v>
      </c>
      <c r="R103" s="51">
        <f t="shared" si="5"/>
        <v>-1</v>
      </c>
      <c r="S103" s="51">
        <f t="shared" si="5"/>
        <v>-1</v>
      </c>
      <c r="T103" s="51">
        <f t="shared" si="5"/>
        <v>-1</v>
      </c>
      <c r="U103" s="51">
        <f t="shared" si="5"/>
        <v>-1</v>
      </c>
      <c r="V103" s="51">
        <f t="shared" si="5"/>
        <v>-38</v>
      </c>
      <c r="W103" s="51">
        <f t="shared" si="5"/>
        <v>-38</v>
      </c>
      <c r="X103" s="51">
        <f t="shared" si="5"/>
        <v>-19</v>
      </c>
      <c r="Y103" s="51">
        <f t="shared" si="5"/>
        <v>-38</v>
      </c>
      <c r="Z103" s="51">
        <f t="shared" si="5"/>
        <v>-48</v>
      </c>
      <c r="AA103" s="51">
        <f t="shared" si="5"/>
        <v>-20</v>
      </c>
      <c r="AB103" s="52">
        <f t="shared" si="5"/>
        <v>-20</v>
      </c>
    </row>
    <row r="104" ht="15.75">
      <c r="A104" s="34"/>
      <c r="B104" s="54">
        <v>45747</v>
      </c>
      <c r="C104" s="73">
        <f>SUMIF(E104:AB104,"&gt;0")</f>
        <v>144.33333332999999</v>
      </c>
      <c r="D104" s="74">
        <f>SUMIF(E104:AB104,"&lt;0")</f>
        <v>-146.19999999999999</v>
      </c>
      <c r="E104" s="75">
        <f t="shared" si="5"/>
        <v>-32</v>
      </c>
      <c r="F104" s="76">
        <f t="shared" si="5"/>
        <v>-1</v>
      </c>
      <c r="G104" s="76">
        <f t="shared" si="5"/>
        <v>-1</v>
      </c>
      <c r="H104" s="76">
        <f t="shared" si="5"/>
        <v>-1</v>
      </c>
      <c r="I104" s="76">
        <f t="shared" si="5"/>
        <v>-1</v>
      </c>
      <c r="J104" s="76">
        <f t="shared" si="5"/>
        <v>-1</v>
      </c>
      <c r="K104" s="76">
        <f t="shared" si="5"/>
        <v>-0.46666667000000001</v>
      </c>
      <c r="L104" s="76">
        <f t="shared" si="5"/>
        <v>-16</v>
      </c>
      <c r="M104" s="76">
        <f t="shared" si="5"/>
        <v>-34</v>
      </c>
      <c r="N104" s="76">
        <f t="shared" si="5"/>
        <v>-16</v>
      </c>
      <c r="O104" s="76">
        <f t="shared" si="5"/>
        <v>-16</v>
      </c>
      <c r="P104" s="76">
        <f t="shared" si="5"/>
        <v>-1</v>
      </c>
      <c r="Q104" s="76">
        <f t="shared" si="5"/>
        <v>-1</v>
      </c>
      <c r="R104" s="76">
        <f t="shared" si="5"/>
        <v>-1</v>
      </c>
      <c r="S104" s="76">
        <f t="shared" si="5"/>
        <v>-1</v>
      </c>
      <c r="T104" s="76">
        <f t="shared" si="5"/>
        <v>-1</v>
      </c>
      <c r="U104" s="76">
        <f t="shared" si="5"/>
        <v>-4</v>
      </c>
      <c r="V104" s="76">
        <f t="shared" si="5"/>
        <v>33</v>
      </c>
      <c r="W104" s="76">
        <f t="shared" si="5"/>
        <v>41</v>
      </c>
      <c r="X104" s="76">
        <f t="shared" si="5"/>
        <v>1</v>
      </c>
      <c r="Y104" s="76">
        <f t="shared" si="5"/>
        <v>41</v>
      </c>
      <c r="Z104" s="76">
        <f t="shared" si="5"/>
        <v>-17.733333330000001</v>
      </c>
      <c r="AA104" s="76">
        <f t="shared" si="5"/>
        <v>17.333333329999999</v>
      </c>
      <c r="AB104" s="77">
        <f t="shared" si="5"/>
        <v>11</v>
      </c>
    </row>
  </sheetData>
  <mergeCells count="71"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E37:AB37"/>
    <mergeCell ref="C37:D38"/>
    <mergeCell ref="B37:B38"/>
    <mergeCell ref="C39:D39"/>
    <mergeCell ref="C40:D40"/>
    <mergeCell ref="C41:D41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42:D42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55:D55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7:D67"/>
    <mergeCell ref="C68:D68"/>
    <mergeCell ref="C69:D69"/>
    <mergeCell ref="B72:B73"/>
    <mergeCell ref="C72:D73"/>
    <mergeCell ref="E72:AB72"/>
  </mergeCells>
  <pageSetup r:id="rId1" paperSize="9" orientation="portrait"/>
</worksheet>
</file>

<file path=xl/worksheets/sheet6.xml><?xml version="1.0" encoding="utf-8"?>
<worksheet xmlns:r="http://schemas.openxmlformats.org/officeDocument/2006/relationships" xmlns="http://schemas.openxmlformats.org/spreadsheetml/2006/main">
  <sheetViews>
    <sheetView workbookViewId="0">
      <selection activeCell="B4" sqref="B4:B34"/>
    </sheetView>
  </sheetViews>
  <sheetFormatPr defaultRowHeight="15"/>
  <cols>
    <col min="1" max="1" width="5.710938" customWidth="1"/>
    <col min="2" max="2" width="10.71094" customWidth="1"/>
    <col min="4" max="4" width="17" customWidth="1"/>
  </cols>
  <sheetData>
    <row r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thickBot="1" ht="19.5">
      <c r="A2" s="34"/>
      <c r="B2" s="35" t="s">
        <v>37</v>
      </c>
      <c r="C2" s="36" t="s">
        <v>38</v>
      </c>
      <c r="D2" s="37"/>
      <c r="E2" s="38" t="s">
        <v>45</v>
      </c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9"/>
      <c r="AC2" s="34"/>
    </row>
    <row r="3" thickTop="1" thickBot="1" ht="16.5">
      <c r="A3" s="34"/>
      <c r="B3" s="40"/>
      <c r="C3" s="41"/>
      <c r="D3" s="42"/>
      <c r="E3" s="43" t="s">
        <v>3</v>
      </c>
      <c r="F3" s="44" t="s">
        <v>4</v>
      </c>
      <c r="G3" s="44" t="s">
        <v>5</v>
      </c>
      <c r="H3" s="44" t="s">
        <v>6</v>
      </c>
      <c r="I3" s="44" t="s">
        <v>7</v>
      </c>
      <c r="J3" s="44" t="s">
        <v>8</v>
      </c>
      <c r="K3" s="44" t="s">
        <v>9</v>
      </c>
      <c r="L3" s="44" t="s">
        <v>10</v>
      </c>
      <c r="M3" s="44" t="s">
        <v>11</v>
      </c>
      <c r="N3" s="44" t="s">
        <v>12</v>
      </c>
      <c r="O3" s="44" t="s">
        <v>13</v>
      </c>
      <c r="P3" s="44" t="s">
        <v>14</v>
      </c>
      <c r="Q3" s="44" t="s">
        <v>15</v>
      </c>
      <c r="R3" s="44" t="s">
        <v>16</v>
      </c>
      <c r="S3" s="45" t="s">
        <v>17</v>
      </c>
      <c r="T3" s="44" t="s">
        <v>18</v>
      </c>
      <c r="U3" s="44" t="s">
        <v>19</v>
      </c>
      <c r="V3" s="44" t="s">
        <v>20</v>
      </c>
      <c r="W3" s="44" t="s">
        <v>21</v>
      </c>
      <c r="X3" s="44" t="s">
        <v>22</v>
      </c>
      <c r="Y3" s="44" t="s">
        <v>23</v>
      </c>
      <c r="Z3" s="44" t="s">
        <v>24</v>
      </c>
      <c r="AA3" s="44" t="s">
        <v>25</v>
      </c>
      <c r="AB3" s="46" t="s">
        <v>26</v>
      </c>
      <c r="AC3" s="34"/>
    </row>
    <row r="4" ht="17.25">
      <c r="A4" s="34"/>
      <c r="B4" s="47">
        <v>45717</v>
      </c>
      <c r="C4" s="48">
        <f>SUM(E4:AB4)</f>
        <v>121.622</v>
      </c>
      <c r="D4" s="49"/>
      <c r="E4" s="60">
        <v>-1.855</v>
      </c>
      <c r="F4" s="68">
        <v>-2.3929999999999998</v>
      </c>
      <c r="G4" s="68">
        <v>9.7620000000000005</v>
      </c>
      <c r="H4" s="68">
        <v>6.0300000000000002</v>
      </c>
      <c r="I4" s="68">
        <v>4.2480000000000002</v>
      </c>
      <c r="J4" s="68">
        <v>13.776</v>
      </c>
      <c r="K4" s="68">
        <v>6.6829999999999998</v>
      </c>
      <c r="L4" s="68">
        <v>-10.311</v>
      </c>
      <c r="M4" s="68">
        <v>-12.858000000000001</v>
      </c>
      <c r="N4" s="68">
        <v>4.4829999999999997</v>
      </c>
      <c r="O4" s="68">
        <v>27.085000000000001</v>
      </c>
      <c r="P4" s="68">
        <v>11.827999999999999</v>
      </c>
      <c r="Q4" s="68">
        <v>-1.462</v>
      </c>
      <c r="R4" s="69">
        <v>-19.841999999999999</v>
      </c>
      <c r="S4" s="70">
        <v>11.053000000000001</v>
      </c>
      <c r="T4" s="51">
        <v>-4.4509999999999996</v>
      </c>
      <c r="U4" s="51">
        <v>-7.9390000000000001</v>
      </c>
      <c r="V4" s="51">
        <v>26.532</v>
      </c>
      <c r="W4" s="51">
        <v>12.956</v>
      </c>
      <c r="X4" s="51">
        <v>25.248999999999999</v>
      </c>
      <c r="Y4" s="51">
        <v>28.323</v>
      </c>
      <c r="Z4" s="51">
        <v>-2.4390000000000001</v>
      </c>
      <c r="AA4" s="51">
        <v>-10.688000000000001</v>
      </c>
      <c r="AB4" s="52">
        <v>7.8520000000000003</v>
      </c>
      <c r="AC4" s="34"/>
    </row>
    <row r="5" ht="16.5">
      <c r="A5" s="34"/>
      <c r="B5" s="53">
        <v>45718</v>
      </c>
      <c r="C5" s="48">
        <f>SUM(E5:AB5)</f>
        <v>-396.34499999999991</v>
      </c>
      <c r="D5" s="49"/>
      <c r="E5" s="71">
        <v>12.079000000000001</v>
      </c>
      <c r="F5" s="51">
        <v>0.89700000000000002</v>
      </c>
      <c r="G5" s="51">
        <v>-11.962999999999999</v>
      </c>
      <c r="H5" s="51">
        <v>-15.925000000000001</v>
      </c>
      <c r="I5" s="51">
        <v>-4.46</v>
      </c>
      <c r="J5" s="51">
        <v>2.8490000000000002</v>
      </c>
      <c r="K5" s="51">
        <v>10.416</v>
      </c>
      <c r="L5" s="51">
        <v>13.634</v>
      </c>
      <c r="M5" s="51">
        <v>-16.068000000000001</v>
      </c>
      <c r="N5" s="51">
        <v>-48.286000000000001</v>
      </c>
      <c r="O5" s="51">
        <v>-57.781999999999996</v>
      </c>
      <c r="P5" s="51">
        <v>-76.777000000000001</v>
      </c>
      <c r="Q5" s="51">
        <v>-74.069999999999993</v>
      </c>
      <c r="R5" s="51">
        <v>-80.144999999999996</v>
      </c>
      <c r="S5" s="51">
        <v>-63.728999999999999</v>
      </c>
      <c r="T5" s="51">
        <v>-7.883</v>
      </c>
      <c r="U5" s="51">
        <v>2.4079999999999999</v>
      </c>
      <c r="V5" s="51">
        <v>39.930999999999997</v>
      </c>
      <c r="W5" s="51">
        <v>-6.3799999999999999</v>
      </c>
      <c r="X5" s="51">
        <v>-3.827</v>
      </c>
      <c r="Y5" s="51">
        <v>-2.4289999999999998</v>
      </c>
      <c r="Z5" s="51">
        <v>-1.99</v>
      </c>
      <c r="AA5" s="51">
        <v>0.247</v>
      </c>
      <c r="AB5" s="52">
        <v>-7.0919999999999996</v>
      </c>
      <c r="AC5" s="34"/>
    </row>
    <row r="6" ht="16.5">
      <c r="A6" s="34"/>
      <c r="B6" s="53">
        <v>45719</v>
      </c>
      <c r="C6" s="48">
        <f>SUM(E6:AB6)</f>
        <v>-155.893</v>
      </c>
      <c r="D6" s="49"/>
      <c r="E6" s="71">
        <v>-14.454000000000001</v>
      </c>
      <c r="F6" s="51">
        <v>-24.388000000000002</v>
      </c>
      <c r="G6" s="51">
        <v>-8.3420000000000005</v>
      </c>
      <c r="H6" s="51">
        <v>-25.786999999999999</v>
      </c>
      <c r="I6" s="51">
        <v>-41.518999999999998</v>
      </c>
      <c r="J6" s="51">
        <v>-41.561999999999998</v>
      </c>
      <c r="K6" s="51">
        <v>3.8180000000000001</v>
      </c>
      <c r="L6" s="51">
        <v>32.747999999999998</v>
      </c>
      <c r="M6" s="51">
        <v>43.411000000000001</v>
      </c>
      <c r="N6" s="51">
        <v>86.475999999999999</v>
      </c>
      <c r="O6" s="51">
        <v>30.620999999999999</v>
      </c>
      <c r="P6" s="51">
        <v>20.222999999999999</v>
      </c>
      <c r="Q6" s="51">
        <v>-53.253</v>
      </c>
      <c r="R6" s="51">
        <v>-67.829999999999998</v>
      </c>
      <c r="S6" s="51">
        <v>-50.154000000000003</v>
      </c>
      <c r="T6" s="51">
        <v>-26.542000000000002</v>
      </c>
      <c r="U6" s="51">
        <v>-16.131</v>
      </c>
      <c r="V6" s="51">
        <v>3.0129999999999999</v>
      </c>
      <c r="W6" s="51">
        <v>1.964</v>
      </c>
      <c r="X6" s="51">
        <v>0.81699999999999995</v>
      </c>
      <c r="Y6" s="51">
        <v>-2.0830000000000002</v>
      </c>
      <c r="Z6" s="51">
        <v>-9.0280000000000005</v>
      </c>
      <c r="AA6" s="51">
        <v>-1.698</v>
      </c>
      <c r="AB6" s="52">
        <v>3.7869999999999999</v>
      </c>
      <c r="AC6" s="34"/>
    </row>
    <row r="7" ht="16.5">
      <c r="A7" s="34"/>
      <c r="B7" s="53">
        <v>45720</v>
      </c>
      <c r="C7" s="48">
        <f>SUM(E7:AB7)</f>
        <v>305.91600000000011</v>
      </c>
      <c r="D7" s="49"/>
      <c r="E7" s="71">
        <v>2.5630000000000002</v>
      </c>
      <c r="F7" s="51">
        <v>-13.067</v>
      </c>
      <c r="G7" s="51">
        <v>-20.254999999999999</v>
      </c>
      <c r="H7" s="51">
        <v>-19.044</v>
      </c>
      <c r="I7" s="51">
        <v>-10.6</v>
      </c>
      <c r="J7" s="51">
        <v>-15.590999999999999</v>
      </c>
      <c r="K7" s="51">
        <v>10.944000000000001</v>
      </c>
      <c r="L7" s="51">
        <v>18.975000000000001</v>
      </c>
      <c r="M7" s="51">
        <v>19.754000000000001</v>
      </c>
      <c r="N7" s="51">
        <v>19.216999999999999</v>
      </c>
      <c r="O7" s="51">
        <v>33.814</v>
      </c>
      <c r="P7" s="51">
        <v>42.101999999999997</v>
      </c>
      <c r="Q7" s="51">
        <v>48.222999999999999</v>
      </c>
      <c r="R7" s="51">
        <v>38.365000000000002</v>
      </c>
      <c r="S7" s="51">
        <v>61.906999999999996</v>
      </c>
      <c r="T7" s="51">
        <v>34.125999999999998</v>
      </c>
      <c r="U7" s="51">
        <v>-17.968</v>
      </c>
      <c r="V7" s="51">
        <v>11.196999999999999</v>
      </c>
      <c r="W7" s="51">
        <v>10.531000000000001</v>
      </c>
      <c r="X7" s="51">
        <v>9.5310000000000006</v>
      </c>
      <c r="Y7" s="51">
        <v>8.4009999999999998</v>
      </c>
      <c r="Z7" s="51">
        <v>11.558999999999999</v>
      </c>
      <c r="AA7" s="51">
        <v>7.5720000000000001</v>
      </c>
      <c r="AB7" s="52">
        <v>13.66</v>
      </c>
      <c r="AC7" s="34"/>
    </row>
    <row r="8" ht="16.5">
      <c r="A8" s="34"/>
      <c r="B8" s="53">
        <v>45721</v>
      </c>
      <c r="C8" s="48">
        <f>SUM(E8:AB8)</f>
        <v>1518.5739999999996</v>
      </c>
      <c r="D8" s="49"/>
      <c r="E8" s="71">
        <v>24.562000000000001</v>
      </c>
      <c r="F8" s="51">
        <v>35.883000000000003</v>
      </c>
      <c r="G8" s="51">
        <v>63.463999999999999</v>
      </c>
      <c r="H8" s="51">
        <v>56.454000000000001</v>
      </c>
      <c r="I8" s="72">
        <v>45.323999999999998</v>
      </c>
      <c r="J8" s="51">
        <v>10.459</v>
      </c>
      <c r="K8" s="51">
        <v>22.824999999999999</v>
      </c>
      <c r="L8" s="51">
        <v>110.544</v>
      </c>
      <c r="M8" s="51">
        <v>138.67400000000001</v>
      </c>
      <c r="N8" s="51">
        <v>145.33799999999999</v>
      </c>
      <c r="O8" s="51">
        <v>107.459</v>
      </c>
      <c r="P8" s="51">
        <v>108.54000000000001</v>
      </c>
      <c r="Q8" s="51">
        <v>112.746</v>
      </c>
      <c r="R8" s="51">
        <v>122.349</v>
      </c>
      <c r="S8" s="51">
        <v>144.56100000000001</v>
      </c>
      <c r="T8" s="51">
        <v>116.944</v>
      </c>
      <c r="U8" s="51">
        <v>106.265</v>
      </c>
      <c r="V8" s="51">
        <v>16.591000000000001</v>
      </c>
      <c r="W8" s="51">
        <v>2.9900000000000002</v>
      </c>
      <c r="X8" s="51">
        <v>4.6929999999999996</v>
      </c>
      <c r="Y8" s="51">
        <v>5.4130000000000003</v>
      </c>
      <c r="Z8" s="51">
        <v>5.8659999999999997</v>
      </c>
      <c r="AA8" s="51">
        <v>2.177</v>
      </c>
      <c r="AB8" s="52">
        <v>8.4529999999999994</v>
      </c>
      <c r="AC8" s="34"/>
    </row>
    <row r="9" ht="16.5">
      <c r="A9" s="34"/>
      <c r="B9" s="53">
        <v>45722</v>
      </c>
      <c r="C9" s="48">
        <f>SUM(E9:AB9)</f>
        <v>1083.8730000000003</v>
      </c>
      <c r="D9" s="49"/>
      <c r="E9" s="71">
        <v>28.59</v>
      </c>
      <c r="F9" s="51">
        <v>9.3979999999999997</v>
      </c>
      <c r="G9" s="51">
        <v>10.298</v>
      </c>
      <c r="H9" s="51">
        <v>5.673</v>
      </c>
      <c r="I9" s="51">
        <v>21.678999999999998</v>
      </c>
      <c r="J9" s="51">
        <v>7.8330000000000002</v>
      </c>
      <c r="K9" s="51">
        <v>31.928999999999998</v>
      </c>
      <c r="L9" s="51">
        <v>57.045999999999999</v>
      </c>
      <c r="M9" s="51">
        <v>78.977999999999994</v>
      </c>
      <c r="N9" s="51">
        <v>93.638000000000005</v>
      </c>
      <c r="O9" s="51">
        <v>93.122</v>
      </c>
      <c r="P9" s="51">
        <v>113.479</v>
      </c>
      <c r="Q9" s="51">
        <v>105.643</v>
      </c>
      <c r="R9" s="51">
        <v>98.829999999999998</v>
      </c>
      <c r="S9" s="51">
        <v>100.43000000000001</v>
      </c>
      <c r="T9" s="51">
        <v>73.055000000000007</v>
      </c>
      <c r="U9" s="51">
        <v>49.880000000000003</v>
      </c>
      <c r="V9" s="51">
        <v>32.156999999999996</v>
      </c>
      <c r="W9" s="51">
        <v>26.352</v>
      </c>
      <c r="X9" s="51">
        <v>15.930999999999999</v>
      </c>
      <c r="Y9" s="51">
        <v>16.815999999999999</v>
      </c>
      <c r="Z9" s="51">
        <v>1.944</v>
      </c>
      <c r="AA9" s="51">
        <v>2.2970000000000002</v>
      </c>
      <c r="AB9" s="52">
        <v>8.875</v>
      </c>
      <c r="AC9" s="34"/>
    </row>
    <row r="10" ht="16.5">
      <c r="A10" s="34"/>
      <c r="B10" s="53">
        <v>45723</v>
      </c>
      <c r="C10" s="48">
        <f>SUM(E10:AB10)</f>
        <v>998.70799999999986</v>
      </c>
      <c r="D10" s="49"/>
      <c r="E10" s="71">
        <v>9.7910000000000004</v>
      </c>
      <c r="F10" s="51">
        <v>-2.4700000000000002</v>
      </c>
      <c r="G10" s="51">
        <v>9.0020000000000007</v>
      </c>
      <c r="H10" s="51">
        <v>7.5270000000000001</v>
      </c>
      <c r="I10" s="51">
        <v>-11.787000000000001</v>
      </c>
      <c r="J10" s="51">
        <v>3.2200000000000002</v>
      </c>
      <c r="K10" s="51">
        <v>8.4900000000000002</v>
      </c>
      <c r="L10" s="51">
        <v>36.838999999999999</v>
      </c>
      <c r="M10" s="51">
        <v>51.810000000000002</v>
      </c>
      <c r="N10" s="51">
        <v>76.206999999999994</v>
      </c>
      <c r="O10" s="51">
        <v>68.122</v>
      </c>
      <c r="P10" s="51">
        <v>75.051000000000002</v>
      </c>
      <c r="Q10" s="51">
        <v>102.383</v>
      </c>
      <c r="R10" s="51">
        <v>123.56699999999999</v>
      </c>
      <c r="S10" s="51">
        <v>140.20099999999999</v>
      </c>
      <c r="T10" s="51">
        <v>120.408</v>
      </c>
      <c r="U10" s="51">
        <v>79.129000000000005</v>
      </c>
      <c r="V10" s="51">
        <v>22.978000000000002</v>
      </c>
      <c r="W10" s="51">
        <v>7.0700000000000003</v>
      </c>
      <c r="X10" s="51">
        <v>14.096</v>
      </c>
      <c r="Y10" s="51">
        <v>25.838999999999999</v>
      </c>
      <c r="Z10" s="51">
        <v>17.762</v>
      </c>
      <c r="AA10" s="51">
        <v>16.187999999999999</v>
      </c>
      <c r="AB10" s="52">
        <v>-2.7149999999999999</v>
      </c>
      <c r="AC10" s="34"/>
    </row>
    <row r="11" ht="16.5">
      <c r="A11" s="34"/>
      <c r="B11" s="53">
        <v>45724</v>
      </c>
      <c r="C11" s="48">
        <f>SUM(E11:AB11)</f>
        <v>1200.1970000000003</v>
      </c>
      <c r="D11" s="49"/>
      <c r="E11" s="71">
        <v>8.6649999999999991</v>
      </c>
      <c r="F11" s="51">
        <v>11.105</v>
      </c>
      <c r="G11" s="51">
        <v>21.309999999999999</v>
      </c>
      <c r="H11" s="51">
        <v>2.6389999999999998</v>
      </c>
      <c r="I11" s="51">
        <v>-3.0219999999999998</v>
      </c>
      <c r="J11" s="51">
        <v>2.5920000000000001</v>
      </c>
      <c r="K11" s="51">
        <v>18.931999999999999</v>
      </c>
      <c r="L11" s="51">
        <v>34.768999999999998</v>
      </c>
      <c r="M11" s="51">
        <v>72.995000000000005</v>
      </c>
      <c r="N11" s="51">
        <v>50.030999999999999</v>
      </c>
      <c r="O11" s="51">
        <v>65.093000000000004</v>
      </c>
      <c r="P11" s="51">
        <v>85.747</v>
      </c>
      <c r="Q11" s="51">
        <v>102.949</v>
      </c>
      <c r="R11" s="51">
        <v>143.15199999999999</v>
      </c>
      <c r="S11" s="51">
        <v>127.23699999999999</v>
      </c>
      <c r="T11" s="51">
        <v>81.317999999999998</v>
      </c>
      <c r="U11" s="51">
        <v>58.485999999999997</v>
      </c>
      <c r="V11" s="51">
        <v>65.677999999999997</v>
      </c>
      <c r="W11" s="51">
        <v>48.445</v>
      </c>
      <c r="X11" s="51">
        <v>58.880000000000003</v>
      </c>
      <c r="Y11" s="51">
        <v>75.259</v>
      </c>
      <c r="Z11" s="51">
        <v>25.353000000000002</v>
      </c>
      <c r="AA11" s="51">
        <v>31.312999999999999</v>
      </c>
      <c r="AB11" s="52">
        <v>11.271000000000001</v>
      </c>
      <c r="AC11" s="34"/>
    </row>
    <row r="12" ht="16.5">
      <c r="A12" s="34"/>
      <c r="B12" s="53">
        <v>45725</v>
      </c>
      <c r="C12" s="48">
        <f>SUM(E12:AB12)</f>
        <v>1047.7620000000002</v>
      </c>
      <c r="D12" s="49"/>
      <c r="E12" s="71">
        <v>26.913</v>
      </c>
      <c r="F12" s="51">
        <v>27.664999999999999</v>
      </c>
      <c r="G12" s="51">
        <v>11.984999999999999</v>
      </c>
      <c r="H12" s="51">
        <v>22.966000000000001</v>
      </c>
      <c r="I12" s="51">
        <v>28.079000000000001</v>
      </c>
      <c r="J12" s="51">
        <v>22.274999999999999</v>
      </c>
      <c r="K12" s="51">
        <v>16.486999999999998</v>
      </c>
      <c r="L12" s="51">
        <v>38.850999999999999</v>
      </c>
      <c r="M12" s="51">
        <v>62.512</v>
      </c>
      <c r="N12" s="51">
        <v>66.822000000000003</v>
      </c>
      <c r="O12" s="51">
        <v>97.652000000000001</v>
      </c>
      <c r="P12" s="51">
        <v>181.71000000000001</v>
      </c>
      <c r="Q12" s="51">
        <v>163.55500000000001</v>
      </c>
      <c r="R12" s="51">
        <v>141.161</v>
      </c>
      <c r="S12" s="51">
        <v>49.320999999999998</v>
      </c>
      <c r="T12" s="51">
        <v>46.128</v>
      </c>
      <c r="U12" s="51">
        <v>-14.675000000000001</v>
      </c>
      <c r="V12" s="51">
        <v>5.4249999999999998</v>
      </c>
      <c r="W12" s="51">
        <v>-3.5619999999999998</v>
      </c>
      <c r="X12" s="51">
        <v>-1.927</v>
      </c>
      <c r="Y12" s="51">
        <v>-0.96599999999999997</v>
      </c>
      <c r="Z12" s="51">
        <v>3.1539999999999999</v>
      </c>
      <c r="AA12" s="51">
        <v>23.036999999999999</v>
      </c>
      <c r="AB12" s="52">
        <v>33.194000000000003</v>
      </c>
      <c r="AC12" s="34"/>
    </row>
    <row r="13" ht="16.5">
      <c r="A13" s="34"/>
      <c r="B13" s="53">
        <v>45726</v>
      </c>
      <c r="C13" s="48">
        <f>SUM(E13:AB13)</f>
        <v>503.17000000000007</v>
      </c>
      <c r="D13" s="49"/>
      <c r="E13" s="71">
        <v>35.081000000000003</v>
      </c>
      <c r="F13" s="51">
        <v>28.327000000000002</v>
      </c>
      <c r="G13" s="51">
        <v>56.990000000000002</v>
      </c>
      <c r="H13" s="51">
        <v>38.183999999999997</v>
      </c>
      <c r="I13" s="51">
        <v>14.77</v>
      </c>
      <c r="J13" s="51">
        <v>0.46500000000000002</v>
      </c>
      <c r="K13" s="51">
        <v>2.2490000000000001</v>
      </c>
      <c r="L13" s="51">
        <v>31.699999999999999</v>
      </c>
      <c r="M13" s="51">
        <v>54.746000000000002</v>
      </c>
      <c r="N13" s="51">
        <v>79.912999999999997</v>
      </c>
      <c r="O13" s="51">
        <v>68.950000000000003</v>
      </c>
      <c r="P13" s="51">
        <v>48.829000000000001</v>
      </c>
      <c r="Q13" s="51">
        <v>-2.665</v>
      </c>
      <c r="R13" s="51">
        <v>-36.984000000000002</v>
      </c>
      <c r="S13" s="51">
        <v>-32.000999999999998</v>
      </c>
      <c r="T13" s="51">
        <v>-15.119</v>
      </c>
      <c r="U13" s="51">
        <v>11.121</v>
      </c>
      <c r="V13" s="51">
        <v>22.385999999999999</v>
      </c>
      <c r="W13" s="51">
        <v>11.993</v>
      </c>
      <c r="X13" s="51">
        <v>8.3879999999999999</v>
      </c>
      <c r="Y13" s="51">
        <v>22.449000000000002</v>
      </c>
      <c r="Z13" s="51">
        <v>20.518999999999998</v>
      </c>
      <c r="AA13" s="51">
        <v>0.91300000000000003</v>
      </c>
      <c r="AB13" s="52">
        <v>31.966000000000001</v>
      </c>
      <c r="AC13" s="34"/>
    </row>
    <row r="14" ht="16.5">
      <c r="A14" s="34"/>
      <c r="B14" s="53">
        <v>45727</v>
      </c>
      <c r="C14" s="48">
        <f>SUM(E14:AB14)</f>
        <v>-220.73100000000002</v>
      </c>
      <c r="D14" s="49"/>
      <c r="E14" s="71">
        <v>75.301000000000002</v>
      </c>
      <c r="F14" s="51">
        <v>68.930999999999997</v>
      </c>
      <c r="G14" s="51">
        <v>38.823</v>
      </c>
      <c r="H14" s="51">
        <v>47.313000000000002</v>
      </c>
      <c r="I14" s="51">
        <v>68.055999999999997</v>
      </c>
      <c r="J14" s="51">
        <v>62.921999999999997</v>
      </c>
      <c r="K14" s="51">
        <v>20.742000000000001</v>
      </c>
      <c r="L14" s="51">
        <v>18.797000000000001</v>
      </c>
      <c r="M14" s="51">
        <v>7.0670000000000002</v>
      </c>
      <c r="N14" s="51">
        <v>-5.3730000000000002</v>
      </c>
      <c r="O14" s="51">
        <v>52.048000000000002</v>
      </c>
      <c r="P14" s="51">
        <v>72.025999999999996</v>
      </c>
      <c r="Q14" s="51">
        <v>33.823999999999998</v>
      </c>
      <c r="R14" s="51">
        <v>-245.30600000000001</v>
      </c>
      <c r="S14" s="51">
        <v>-303.57299999999998</v>
      </c>
      <c r="T14" s="51">
        <v>-205.869</v>
      </c>
      <c r="U14" s="51">
        <v>-67.376999999999995</v>
      </c>
      <c r="V14" s="51">
        <v>-16.654</v>
      </c>
      <c r="W14" s="51">
        <v>-0.754</v>
      </c>
      <c r="X14" s="51">
        <v>1.149</v>
      </c>
      <c r="Y14" s="51">
        <v>6.2809999999999997</v>
      </c>
      <c r="Z14" s="51">
        <v>2.7639999999999998</v>
      </c>
      <c r="AA14" s="51">
        <v>21.587</v>
      </c>
      <c r="AB14" s="52">
        <v>26.544</v>
      </c>
      <c r="AC14" s="34"/>
    </row>
    <row r="15" ht="16.5">
      <c r="A15" s="34"/>
      <c r="B15" s="53">
        <v>45728</v>
      </c>
      <c r="C15" s="48">
        <f>SUM(E15:AB15)</f>
        <v>2013.3330000000001</v>
      </c>
      <c r="D15" s="49"/>
      <c r="E15" s="71">
        <v>35.902000000000001</v>
      </c>
      <c r="F15" s="51">
        <v>55.740000000000002</v>
      </c>
      <c r="G15" s="51">
        <v>44.186</v>
      </c>
      <c r="H15" s="51">
        <v>56.402999999999999</v>
      </c>
      <c r="I15" s="51">
        <v>57.939999999999998</v>
      </c>
      <c r="J15" s="51">
        <v>64.989000000000004</v>
      </c>
      <c r="K15" s="51">
        <v>31.056999999999999</v>
      </c>
      <c r="L15" s="51">
        <v>69.238</v>
      </c>
      <c r="M15" s="51">
        <v>109.967</v>
      </c>
      <c r="N15" s="51">
        <v>180.23500000000001</v>
      </c>
      <c r="O15" s="51">
        <v>210.536</v>
      </c>
      <c r="P15" s="51">
        <v>197.30500000000001</v>
      </c>
      <c r="Q15" s="51">
        <v>124.367</v>
      </c>
      <c r="R15" s="51">
        <v>149.649</v>
      </c>
      <c r="S15" s="51">
        <v>193.60400000000001</v>
      </c>
      <c r="T15" s="51">
        <v>88.988</v>
      </c>
      <c r="U15" s="51">
        <v>9.3499999999999996</v>
      </c>
      <c r="V15" s="51">
        <v>38.902999999999999</v>
      </c>
      <c r="W15" s="51">
        <v>36.697000000000003</v>
      </c>
      <c r="X15" s="51">
        <v>9.2959999999999994</v>
      </c>
      <c r="Y15" s="51">
        <v>15.698</v>
      </c>
      <c r="Z15" s="51">
        <v>52.677</v>
      </c>
      <c r="AA15" s="51">
        <v>91.956999999999994</v>
      </c>
      <c r="AB15" s="52">
        <v>88.649000000000001</v>
      </c>
      <c r="AC15" s="34"/>
    </row>
    <row r="16" ht="16.5">
      <c r="A16" s="34"/>
      <c r="B16" s="53">
        <v>45729</v>
      </c>
      <c r="C16" s="48">
        <f>SUM(E16:AB16)</f>
        <v>2200.3709999999996</v>
      </c>
      <c r="D16" s="49"/>
      <c r="E16" s="71">
        <v>78.781000000000006</v>
      </c>
      <c r="F16" s="51">
        <v>86.379999999999995</v>
      </c>
      <c r="G16" s="51">
        <v>82.453000000000003</v>
      </c>
      <c r="H16" s="51">
        <v>99.042000000000002</v>
      </c>
      <c r="I16" s="51">
        <v>85.760000000000005</v>
      </c>
      <c r="J16" s="51">
        <v>72.501000000000005</v>
      </c>
      <c r="K16" s="51">
        <v>70.945999999999998</v>
      </c>
      <c r="L16" s="51">
        <v>124.15900000000001</v>
      </c>
      <c r="M16" s="51">
        <v>160.773</v>
      </c>
      <c r="N16" s="51">
        <v>219.83099999999999</v>
      </c>
      <c r="O16" s="51">
        <v>190.41900000000001</v>
      </c>
      <c r="P16" s="51">
        <v>110.17400000000001</v>
      </c>
      <c r="Q16" s="51">
        <v>47.418999999999997</v>
      </c>
      <c r="R16" s="51">
        <v>80.983999999999995</v>
      </c>
      <c r="S16" s="51">
        <v>149.577</v>
      </c>
      <c r="T16" s="51">
        <v>160.816</v>
      </c>
      <c r="U16" s="51">
        <v>58.439</v>
      </c>
      <c r="V16" s="51">
        <v>48.109000000000002</v>
      </c>
      <c r="W16" s="51">
        <v>23.079999999999998</v>
      </c>
      <c r="X16" s="51">
        <v>33.962000000000003</v>
      </c>
      <c r="Y16" s="51">
        <v>32.033000000000001</v>
      </c>
      <c r="Z16" s="51">
        <v>18.965</v>
      </c>
      <c r="AA16" s="51">
        <v>68.733000000000004</v>
      </c>
      <c r="AB16" s="52">
        <v>97.034999999999997</v>
      </c>
      <c r="AC16" s="34"/>
    </row>
    <row r="17" ht="16.5">
      <c r="A17" s="34"/>
      <c r="B17" s="53">
        <v>45730</v>
      </c>
      <c r="C17" s="48">
        <f>SUM(E17:AB17)</f>
        <v>1669.7089999999998</v>
      </c>
      <c r="D17" s="49"/>
      <c r="E17" s="50">
        <v>89.944000000000003</v>
      </c>
      <c r="F17" s="51">
        <v>71.265000000000001</v>
      </c>
      <c r="G17" s="51">
        <v>44.323999999999998</v>
      </c>
      <c r="H17" s="51">
        <v>38.088000000000001</v>
      </c>
      <c r="I17" s="51">
        <v>35.149000000000001</v>
      </c>
      <c r="J17" s="51">
        <v>65.429000000000002</v>
      </c>
      <c r="K17" s="51">
        <v>84.224999999999994</v>
      </c>
      <c r="L17" s="51">
        <v>144.16900000000001</v>
      </c>
      <c r="M17" s="51">
        <v>165.34100000000001</v>
      </c>
      <c r="N17" s="51">
        <v>209.76400000000001</v>
      </c>
      <c r="O17" s="51">
        <v>179.77799999999999</v>
      </c>
      <c r="P17" s="51">
        <v>155.25</v>
      </c>
      <c r="Q17" s="51">
        <v>129.25800000000001</v>
      </c>
      <c r="R17" s="51">
        <v>55.049999999999997</v>
      </c>
      <c r="S17" s="51">
        <v>16.893999999999998</v>
      </c>
      <c r="T17" s="51">
        <v>-18.117000000000001</v>
      </c>
      <c r="U17" s="51">
        <v>2.6160000000000001</v>
      </c>
      <c r="V17" s="51">
        <v>42.722000000000001</v>
      </c>
      <c r="W17" s="51">
        <v>19.431999999999999</v>
      </c>
      <c r="X17" s="51">
        <v>2.194</v>
      </c>
      <c r="Y17" s="51">
        <v>2.887</v>
      </c>
      <c r="Z17" s="51">
        <v>17.209</v>
      </c>
      <c r="AA17" s="51">
        <v>54.436</v>
      </c>
      <c r="AB17" s="52">
        <v>62.402000000000001</v>
      </c>
      <c r="AC17" s="34"/>
    </row>
    <row r="18" ht="16.5">
      <c r="A18" s="34"/>
      <c r="B18" s="53">
        <v>45731</v>
      </c>
      <c r="C18" s="48">
        <f>SUM(E18:AB18)</f>
        <v>1011.074</v>
      </c>
      <c r="D18" s="49"/>
      <c r="E18" s="71">
        <v>74.421999999999997</v>
      </c>
      <c r="F18" s="51">
        <v>84.623999999999995</v>
      </c>
      <c r="G18" s="51">
        <v>83.930000000000007</v>
      </c>
      <c r="H18" s="51">
        <v>74.290000000000006</v>
      </c>
      <c r="I18" s="51">
        <v>94.867999999999995</v>
      </c>
      <c r="J18" s="51">
        <v>84.510000000000005</v>
      </c>
      <c r="K18" s="51">
        <v>73.480000000000004</v>
      </c>
      <c r="L18" s="51">
        <v>66.411000000000001</v>
      </c>
      <c r="M18" s="51">
        <v>27.748999999999999</v>
      </c>
      <c r="N18" s="51">
        <v>19.678999999999998</v>
      </c>
      <c r="O18" s="51">
        <v>21.954000000000001</v>
      </c>
      <c r="P18" s="51">
        <v>32.265000000000001</v>
      </c>
      <c r="Q18" s="51">
        <v>72.188999999999993</v>
      </c>
      <c r="R18" s="51">
        <v>48.112000000000002</v>
      </c>
      <c r="S18" s="51">
        <v>-29.02</v>
      </c>
      <c r="T18" s="51">
        <v>-94.459999999999994</v>
      </c>
      <c r="U18" s="51">
        <v>-14.375999999999999</v>
      </c>
      <c r="V18" s="51">
        <v>26.916</v>
      </c>
      <c r="W18" s="51">
        <v>-4.4580000000000002</v>
      </c>
      <c r="X18" s="51">
        <v>-0.92200000000000004</v>
      </c>
      <c r="Y18" s="51">
        <v>3.4279999999999999</v>
      </c>
      <c r="Z18" s="51">
        <v>63.576000000000001</v>
      </c>
      <c r="AA18" s="51">
        <v>102.39100000000001</v>
      </c>
      <c r="AB18" s="52">
        <v>99.516000000000005</v>
      </c>
      <c r="AC18" s="34"/>
    </row>
    <row r="19" ht="16.5">
      <c r="A19" s="34"/>
      <c r="B19" s="53">
        <v>45732</v>
      </c>
      <c r="C19" s="48">
        <f>SUM(E19:AB19)</f>
        <v>1623.8590000000002</v>
      </c>
      <c r="D19" s="49"/>
      <c r="E19" s="71">
        <v>82.346000000000004</v>
      </c>
      <c r="F19" s="51">
        <v>82.751000000000005</v>
      </c>
      <c r="G19" s="51">
        <v>100.35299999999999</v>
      </c>
      <c r="H19" s="51">
        <v>151.49000000000001</v>
      </c>
      <c r="I19" s="51">
        <v>151.12100000000001</v>
      </c>
      <c r="J19" s="51">
        <v>171.642</v>
      </c>
      <c r="K19" s="51">
        <v>142.86799999999999</v>
      </c>
      <c r="L19" s="51">
        <v>128.708</v>
      </c>
      <c r="M19" s="51">
        <v>96.858999999999995</v>
      </c>
      <c r="N19" s="51">
        <v>76.632999999999996</v>
      </c>
      <c r="O19" s="51">
        <v>94.641000000000005</v>
      </c>
      <c r="P19" s="51">
        <v>48.149000000000001</v>
      </c>
      <c r="Q19" s="51">
        <v>-29.634</v>
      </c>
      <c r="R19" s="51">
        <v>-54.677</v>
      </c>
      <c r="S19" s="51">
        <v>-18.216000000000001</v>
      </c>
      <c r="T19" s="51">
        <v>-2.8700000000000001</v>
      </c>
      <c r="U19" s="51">
        <v>47.5</v>
      </c>
      <c r="V19" s="51">
        <v>35.18</v>
      </c>
      <c r="W19" s="51">
        <v>55.222999999999999</v>
      </c>
      <c r="X19" s="51">
        <v>35.944000000000003</v>
      </c>
      <c r="Y19" s="51">
        <v>35.677</v>
      </c>
      <c r="Z19" s="51">
        <v>58.116</v>
      </c>
      <c r="AA19" s="51">
        <v>68.994</v>
      </c>
      <c r="AB19" s="52">
        <v>65.061000000000007</v>
      </c>
      <c r="AC19" s="34"/>
    </row>
    <row r="20" ht="16.5">
      <c r="A20" s="34"/>
      <c r="B20" s="53">
        <v>45733</v>
      </c>
      <c r="C20" s="48">
        <f>SUM(E20:AB20)</f>
        <v>559.34299999999996</v>
      </c>
      <c r="D20" s="49"/>
      <c r="E20" s="71">
        <v>83.460999999999999</v>
      </c>
      <c r="F20" s="51">
        <v>78.334000000000003</v>
      </c>
      <c r="G20" s="51">
        <v>73.423000000000002</v>
      </c>
      <c r="H20" s="51">
        <v>64.679000000000002</v>
      </c>
      <c r="I20" s="51">
        <v>54.183999999999997</v>
      </c>
      <c r="J20" s="51">
        <v>51.731000000000002</v>
      </c>
      <c r="K20" s="51">
        <v>65.462000000000003</v>
      </c>
      <c r="L20" s="51">
        <v>55.509</v>
      </c>
      <c r="M20" s="51">
        <v>107.021</v>
      </c>
      <c r="N20" s="51">
        <v>71.244</v>
      </c>
      <c r="O20" s="51">
        <v>-0.23699999999999999</v>
      </c>
      <c r="P20" s="51">
        <v>38.256999999999998</v>
      </c>
      <c r="Q20" s="51">
        <v>-86.337000000000003</v>
      </c>
      <c r="R20" s="51">
        <v>-78.322000000000003</v>
      </c>
      <c r="S20" s="51">
        <v>-59.573999999999998</v>
      </c>
      <c r="T20" s="51">
        <v>22.629000000000001</v>
      </c>
      <c r="U20" s="51">
        <v>12.411</v>
      </c>
      <c r="V20" s="51">
        <v>17.084</v>
      </c>
      <c r="W20" s="51">
        <v>3.427</v>
      </c>
      <c r="X20" s="51">
        <v>3.528</v>
      </c>
      <c r="Y20" s="51">
        <v>-0.187</v>
      </c>
      <c r="Z20" s="51">
        <v>1.389</v>
      </c>
      <c r="AA20" s="51">
        <v>-11.948</v>
      </c>
      <c r="AB20" s="52">
        <v>-7.8250000000000002</v>
      </c>
      <c r="AC20" s="34"/>
    </row>
    <row r="21" ht="16.5">
      <c r="A21" s="34"/>
      <c r="B21" s="53">
        <v>45734</v>
      </c>
      <c r="C21" s="48">
        <f>SUM(E21:AB21)</f>
        <v>-571.03999999999996</v>
      </c>
      <c r="D21" s="49"/>
      <c r="E21" s="71">
        <v>0.71399999999999997</v>
      </c>
      <c r="F21" s="51">
        <v>-1.9910000000000001</v>
      </c>
      <c r="G21" s="51">
        <v>-20.667999999999999</v>
      </c>
      <c r="H21" s="51">
        <v>-3.52</v>
      </c>
      <c r="I21" s="51">
        <v>0.28999999999999998</v>
      </c>
      <c r="J21" s="51">
        <v>-3.5310000000000001</v>
      </c>
      <c r="K21" s="51">
        <v>1.9119999999999999</v>
      </c>
      <c r="L21" s="51">
        <v>-13.975</v>
      </c>
      <c r="M21" s="51">
        <v>21.509</v>
      </c>
      <c r="N21" s="51">
        <v>-46.994</v>
      </c>
      <c r="O21" s="51">
        <v>-74.094999999999999</v>
      </c>
      <c r="P21" s="51">
        <v>-37.329000000000001</v>
      </c>
      <c r="Q21" s="51">
        <v>-60.036000000000001</v>
      </c>
      <c r="R21" s="51">
        <v>-35.634999999999998</v>
      </c>
      <c r="S21" s="51">
        <v>-74.989000000000004</v>
      </c>
      <c r="T21" s="51">
        <v>-41.825000000000003</v>
      </c>
      <c r="U21" s="51">
        <v>-28.553999999999998</v>
      </c>
      <c r="V21" s="51">
        <v>-36.314</v>
      </c>
      <c r="W21" s="51">
        <v>-28.411999999999999</v>
      </c>
      <c r="X21" s="51">
        <v>-4.2160000000000002</v>
      </c>
      <c r="Y21" s="51">
        <v>-7.9690000000000003</v>
      </c>
      <c r="Z21" s="51">
        <v>-6.9210000000000003</v>
      </c>
      <c r="AA21" s="51">
        <v>-37.601999999999997</v>
      </c>
      <c r="AB21" s="52">
        <v>-30.888999999999999</v>
      </c>
      <c r="AC21" s="34"/>
    </row>
    <row r="22" ht="16.5">
      <c r="A22" s="34"/>
      <c r="B22" s="53">
        <v>45735</v>
      </c>
      <c r="C22" s="48">
        <f>SUM(E22:AB22)</f>
        <v>403.86099999999999</v>
      </c>
      <c r="D22" s="49"/>
      <c r="E22" s="71">
        <v>-8.2669999999999995</v>
      </c>
      <c r="F22" s="51">
        <v>17.236999999999998</v>
      </c>
      <c r="G22" s="51">
        <v>-6.8460000000000001</v>
      </c>
      <c r="H22" s="51">
        <v>24.765000000000001</v>
      </c>
      <c r="I22" s="51">
        <v>12.863</v>
      </c>
      <c r="J22" s="51">
        <v>16.704000000000001</v>
      </c>
      <c r="K22" s="51">
        <v>44.899999999999999</v>
      </c>
      <c r="L22" s="51">
        <v>60.914000000000001</v>
      </c>
      <c r="M22" s="51">
        <v>84.504999999999995</v>
      </c>
      <c r="N22" s="51">
        <v>59.779000000000003</v>
      </c>
      <c r="O22" s="51">
        <v>64.245000000000005</v>
      </c>
      <c r="P22" s="51">
        <v>51.838999999999999</v>
      </c>
      <c r="Q22" s="51">
        <v>52.401000000000003</v>
      </c>
      <c r="R22" s="51">
        <v>25.792000000000002</v>
      </c>
      <c r="S22" s="51">
        <v>12.821</v>
      </c>
      <c r="T22" s="51">
        <v>22.895</v>
      </c>
      <c r="U22" s="51">
        <v>-29.506</v>
      </c>
      <c r="V22" s="51">
        <v>-29.983000000000001</v>
      </c>
      <c r="W22" s="51">
        <v>-2.0539999999999998</v>
      </c>
      <c r="X22" s="51">
        <v>-7.1070000000000002</v>
      </c>
      <c r="Y22" s="51">
        <v>-9.9779999999999998</v>
      </c>
      <c r="Z22" s="51">
        <v>-11.112</v>
      </c>
      <c r="AA22" s="51">
        <v>-2.6899999999999999</v>
      </c>
      <c r="AB22" s="52">
        <v>-40.256</v>
      </c>
      <c r="AC22" s="34"/>
    </row>
    <row r="23" ht="16.5">
      <c r="A23" s="34"/>
      <c r="B23" s="53">
        <v>45736</v>
      </c>
      <c r="C23" s="48">
        <f>SUM(E23:AB23)</f>
        <v>-11.910000000000021</v>
      </c>
      <c r="D23" s="49"/>
      <c r="E23" s="71">
        <v>-7.0039999999999996</v>
      </c>
      <c r="F23" s="51">
        <v>1.1739999999999999</v>
      </c>
      <c r="G23" s="51">
        <v>-33.183999999999997</v>
      </c>
      <c r="H23" s="51">
        <v>8.7520000000000007</v>
      </c>
      <c r="I23" s="51">
        <v>-16.167000000000002</v>
      </c>
      <c r="J23" s="51">
        <v>-8.7970000000000006</v>
      </c>
      <c r="K23" s="51">
        <v>22.047000000000001</v>
      </c>
      <c r="L23" s="51">
        <v>49.634999999999998</v>
      </c>
      <c r="M23" s="51">
        <v>40.436</v>
      </c>
      <c r="N23" s="51">
        <v>15.792999999999999</v>
      </c>
      <c r="O23" s="51">
        <v>32.923000000000002</v>
      </c>
      <c r="P23" s="51">
        <v>37.149000000000001</v>
      </c>
      <c r="Q23" s="51">
        <v>32.878999999999998</v>
      </c>
      <c r="R23" s="51">
        <v>19.465</v>
      </c>
      <c r="S23" s="51">
        <v>8.4339999999999993</v>
      </c>
      <c r="T23" s="51">
        <v>33.206000000000003</v>
      </c>
      <c r="U23" s="51">
        <v>-0.77300000000000002</v>
      </c>
      <c r="V23" s="51">
        <v>-23.989999999999998</v>
      </c>
      <c r="W23" s="51">
        <v>-10.289999999999999</v>
      </c>
      <c r="X23" s="51">
        <v>-6.6260000000000003</v>
      </c>
      <c r="Y23" s="51">
        <v>-23.309999999999999</v>
      </c>
      <c r="Z23" s="51">
        <v>-56.185000000000002</v>
      </c>
      <c r="AA23" s="51">
        <v>-101.223</v>
      </c>
      <c r="AB23" s="52">
        <v>-26.254000000000001</v>
      </c>
      <c r="AC23" s="34"/>
    </row>
    <row r="24" ht="16.5">
      <c r="A24" s="34"/>
      <c r="B24" s="53">
        <v>45737</v>
      </c>
      <c r="C24" s="48">
        <f>SUM(E24:AB24)</f>
        <v>-1266.8259999999998</v>
      </c>
      <c r="D24" s="49"/>
      <c r="E24" s="71">
        <v>-29.699999999999999</v>
      </c>
      <c r="F24" s="51">
        <v>-75.573999999999998</v>
      </c>
      <c r="G24" s="51">
        <v>-104.78400000000001</v>
      </c>
      <c r="H24" s="51">
        <v>-76.506</v>
      </c>
      <c r="I24" s="51">
        <v>-68.337000000000003</v>
      </c>
      <c r="J24" s="51">
        <v>-67.076999999999998</v>
      </c>
      <c r="K24" s="51">
        <v>-63.594999999999999</v>
      </c>
      <c r="L24" s="51">
        <v>-60.796999999999997</v>
      </c>
      <c r="M24" s="51">
        <v>-49.622999999999998</v>
      </c>
      <c r="N24" s="51">
        <v>-96.995999999999995</v>
      </c>
      <c r="O24" s="51">
        <v>-94.608000000000004</v>
      </c>
      <c r="P24" s="51">
        <v>-99.572999999999993</v>
      </c>
      <c r="Q24" s="51">
        <v>-72.126999999999995</v>
      </c>
      <c r="R24" s="51">
        <v>-70.692999999999998</v>
      </c>
      <c r="S24" s="51">
        <v>-61.648000000000003</v>
      </c>
      <c r="T24" s="51">
        <v>-63.097000000000001</v>
      </c>
      <c r="U24" s="51">
        <v>-22.279</v>
      </c>
      <c r="V24" s="51">
        <v>-23.928000000000001</v>
      </c>
      <c r="W24" s="51">
        <v>-11.050000000000001</v>
      </c>
      <c r="X24" s="51">
        <v>2.0179999999999998</v>
      </c>
      <c r="Y24" s="51">
        <v>-6.1180000000000003</v>
      </c>
      <c r="Z24" s="51">
        <v>-13.462</v>
      </c>
      <c r="AA24" s="51">
        <v>-25.538</v>
      </c>
      <c r="AB24" s="52">
        <v>-11.734</v>
      </c>
      <c r="AC24" s="34"/>
    </row>
    <row r="25" ht="16.5">
      <c r="A25" s="34"/>
      <c r="B25" s="53">
        <v>45738</v>
      </c>
      <c r="C25" s="48">
        <f>SUM(E25:AB25)</f>
        <v>569.04399999999987</v>
      </c>
      <c r="D25" s="49"/>
      <c r="E25" s="71">
        <v>2.0049999999999999</v>
      </c>
      <c r="F25" s="51">
        <v>15.752000000000001</v>
      </c>
      <c r="G25" s="51">
        <v>8.5600000000000005</v>
      </c>
      <c r="H25" s="51">
        <v>5.601</v>
      </c>
      <c r="I25" s="51">
        <v>5.4130000000000003</v>
      </c>
      <c r="J25" s="51">
        <v>10.544</v>
      </c>
      <c r="K25" s="51">
        <v>19.045000000000002</v>
      </c>
      <c r="L25" s="51">
        <v>102.124</v>
      </c>
      <c r="M25" s="51">
        <v>182.18899999999999</v>
      </c>
      <c r="N25" s="51">
        <v>168.47900000000001</v>
      </c>
      <c r="O25" s="51">
        <v>147.15799999999999</v>
      </c>
      <c r="P25" s="51">
        <v>84.218000000000004</v>
      </c>
      <c r="Q25" s="51">
        <v>-11.923</v>
      </c>
      <c r="R25" s="51">
        <v>-0.24399999999999999</v>
      </c>
      <c r="S25" s="51">
        <v>31.263999999999999</v>
      </c>
      <c r="T25" s="51">
        <v>-81.991</v>
      </c>
      <c r="U25" s="51">
        <v>-45.399000000000001</v>
      </c>
      <c r="V25" s="51">
        <v>-13.300000000000001</v>
      </c>
      <c r="W25" s="51">
        <v>-13.426</v>
      </c>
      <c r="X25" s="51">
        <v>2.8820000000000001</v>
      </c>
      <c r="Y25" s="51">
        <v>-4.7910000000000004</v>
      </c>
      <c r="Z25" s="51">
        <v>-14.135999999999999</v>
      </c>
      <c r="AA25" s="51">
        <v>-18.056000000000001</v>
      </c>
      <c r="AB25" s="52">
        <v>-12.923999999999999</v>
      </c>
      <c r="AC25" s="34"/>
    </row>
    <row r="26" ht="16.5">
      <c r="A26" s="34"/>
      <c r="B26" s="53">
        <v>45739</v>
      </c>
      <c r="C26" s="48">
        <f>SUM(E26:AB26)</f>
        <v>-3383.6469999999999</v>
      </c>
      <c r="D26" s="49"/>
      <c r="E26" s="71">
        <v>-15.926</v>
      </c>
      <c r="F26" s="51">
        <v>-1.0089999999999999</v>
      </c>
      <c r="G26" s="51">
        <v>-17.302</v>
      </c>
      <c r="H26" s="51">
        <v>-13.9</v>
      </c>
      <c r="I26" s="51">
        <v>-4.9409999999999998</v>
      </c>
      <c r="J26" s="51">
        <v>18.513000000000002</v>
      </c>
      <c r="K26" s="51">
        <v>12.497</v>
      </c>
      <c r="L26" s="51">
        <v>-74.155000000000001</v>
      </c>
      <c r="M26" s="51">
        <v>-208.90700000000001</v>
      </c>
      <c r="N26" s="51">
        <v>-298.85899999999998</v>
      </c>
      <c r="O26" s="51">
        <v>-401.60700000000003</v>
      </c>
      <c r="P26" s="51">
        <v>-467.51999999999998</v>
      </c>
      <c r="Q26" s="51">
        <v>-435.71899999999999</v>
      </c>
      <c r="R26" s="51">
        <v>-401.99400000000003</v>
      </c>
      <c r="S26" s="51">
        <v>-366.26600000000002</v>
      </c>
      <c r="T26" s="51">
        <v>-292.83999999999997</v>
      </c>
      <c r="U26" s="51">
        <v>-174.917</v>
      </c>
      <c r="V26" s="51">
        <v>-107.42400000000001</v>
      </c>
      <c r="W26" s="51">
        <v>-49.027000000000001</v>
      </c>
      <c r="X26" s="51">
        <v>-49.817</v>
      </c>
      <c r="Y26" s="51">
        <v>-8.359</v>
      </c>
      <c r="Z26" s="51">
        <v>-0.68200000000000005</v>
      </c>
      <c r="AA26" s="51">
        <v>-19.582000000000001</v>
      </c>
      <c r="AB26" s="52">
        <v>-3.9039999999999999</v>
      </c>
      <c r="AC26" s="34"/>
    </row>
    <row r="27" ht="16.5">
      <c r="A27" s="34"/>
      <c r="B27" s="53">
        <v>45740</v>
      </c>
      <c r="C27" s="48">
        <f>SUM(E27:AB27)</f>
        <v>234.28199999999995</v>
      </c>
      <c r="D27" s="49"/>
      <c r="E27" s="71">
        <v>3.9569999999999999</v>
      </c>
      <c r="F27" s="51">
        <v>25.98</v>
      </c>
      <c r="G27" s="51">
        <v>30.119</v>
      </c>
      <c r="H27" s="51">
        <v>74.198999999999998</v>
      </c>
      <c r="I27" s="51">
        <v>113.774</v>
      </c>
      <c r="J27" s="51">
        <v>96.956000000000003</v>
      </c>
      <c r="K27" s="51">
        <v>28.931000000000001</v>
      </c>
      <c r="L27" s="51">
        <v>-47.290999999999997</v>
      </c>
      <c r="M27" s="51">
        <v>-174.87200000000001</v>
      </c>
      <c r="N27" s="51">
        <v>-151.95500000000001</v>
      </c>
      <c r="O27" s="51">
        <v>68.013000000000005</v>
      </c>
      <c r="P27" s="51">
        <v>125.465</v>
      </c>
      <c r="Q27" s="51">
        <v>43.941000000000003</v>
      </c>
      <c r="R27" s="51">
        <v>-49.514000000000003</v>
      </c>
      <c r="S27" s="51">
        <v>-69.885000000000005</v>
      </c>
      <c r="T27" s="51">
        <v>-48.857999999999997</v>
      </c>
      <c r="U27" s="51">
        <v>11.691000000000001</v>
      </c>
      <c r="V27" s="51">
        <v>20.818999999999999</v>
      </c>
      <c r="W27" s="51">
        <v>17.050000000000001</v>
      </c>
      <c r="X27" s="51">
        <v>12.045</v>
      </c>
      <c r="Y27" s="51">
        <v>17.399000000000001</v>
      </c>
      <c r="Z27" s="51">
        <v>33.448999999999998</v>
      </c>
      <c r="AA27" s="51">
        <v>24.395</v>
      </c>
      <c r="AB27" s="52">
        <v>28.474</v>
      </c>
      <c r="AC27" s="34"/>
    </row>
    <row r="28" ht="16.5">
      <c r="A28" s="34"/>
      <c r="B28" s="53">
        <v>45741</v>
      </c>
      <c r="C28" s="48">
        <f>SUM(E28:AB28)</f>
        <v>0</v>
      </c>
      <c r="D28" s="49"/>
      <c r="E28" s="7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2"/>
      <c r="AC28" s="34"/>
    </row>
    <row r="29" ht="16.5">
      <c r="A29" s="34"/>
      <c r="B29" s="53">
        <v>45742</v>
      </c>
      <c r="C29" s="48">
        <f>SUM(E29:AB29)</f>
        <v>1544.056</v>
      </c>
      <c r="D29" s="49"/>
      <c r="E29" s="71">
        <v>31.515000000000001</v>
      </c>
      <c r="F29" s="51">
        <v>38.042000000000002</v>
      </c>
      <c r="G29" s="51">
        <v>48.962000000000003</v>
      </c>
      <c r="H29" s="51">
        <v>44.765999999999998</v>
      </c>
      <c r="I29" s="51">
        <v>60.558</v>
      </c>
      <c r="J29" s="51">
        <v>73.543999999999997</v>
      </c>
      <c r="K29" s="51">
        <v>112.254</v>
      </c>
      <c r="L29" s="51">
        <v>145.06200000000001</v>
      </c>
      <c r="M29" s="51">
        <v>189.59399999999999</v>
      </c>
      <c r="N29" s="51">
        <v>135.86699999999999</v>
      </c>
      <c r="O29" s="51">
        <v>96.686999999999998</v>
      </c>
      <c r="P29" s="51">
        <v>27.605</v>
      </c>
      <c r="Q29" s="51">
        <v>26.271000000000001</v>
      </c>
      <c r="R29" s="51">
        <v>44.186</v>
      </c>
      <c r="S29" s="51">
        <v>31.805</v>
      </c>
      <c r="T29" s="51">
        <v>104.422</v>
      </c>
      <c r="U29" s="51">
        <v>80.471999999999994</v>
      </c>
      <c r="V29" s="51">
        <v>40.654000000000003</v>
      </c>
      <c r="W29" s="51">
        <v>59.421999999999997</v>
      </c>
      <c r="X29" s="51">
        <v>39.402000000000001</v>
      </c>
      <c r="Y29" s="51">
        <v>12.759</v>
      </c>
      <c r="Z29" s="51">
        <v>11.887</v>
      </c>
      <c r="AA29" s="51">
        <v>34.798000000000002</v>
      </c>
      <c r="AB29" s="52">
        <v>53.521999999999998</v>
      </c>
      <c r="AC29" s="34"/>
    </row>
    <row r="30" ht="16.5">
      <c r="A30" s="34"/>
      <c r="B30" s="53">
        <v>45743</v>
      </c>
      <c r="C30" s="48">
        <f>SUM(E30:AB30)</f>
        <v>256.0680000000001</v>
      </c>
      <c r="D30" s="49"/>
      <c r="E30" s="71">
        <v>34.726999999999997</v>
      </c>
      <c r="F30" s="51">
        <v>65.200000000000003</v>
      </c>
      <c r="G30" s="51">
        <v>74.314999999999998</v>
      </c>
      <c r="H30" s="51">
        <v>68.117999999999995</v>
      </c>
      <c r="I30" s="51">
        <v>63.033999999999999</v>
      </c>
      <c r="J30" s="51">
        <v>92.123999999999995</v>
      </c>
      <c r="K30" s="51">
        <v>89.341999999999999</v>
      </c>
      <c r="L30" s="51">
        <v>57.186</v>
      </c>
      <c r="M30" s="51">
        <v>-9.5690000000000008</v>
      </c>
      <c r="N30" s="51">
        <v>-76.088999999999999</v>
      </c>
      <c r="O30" s="51">
        <v>-68.641999999999996</v>
      </c>
      <c r="P30" s="51">
        <v>-45.192999999999998</v>
      </c>
      <c r="Q30" s="51">
        <v>29.088999999999999</v>
      </c>
      <c r="R30" s="51">
        <v>-40.792000000000002</v>
      </c>
      <c r="S30" s="51">
        <v>-17.553000000000001</v>
      </c>
      <c r="T30" s="51">
        <v>-18.792999999999999</v>
      </c>
      <c r="U30" s="51">
        <v>8.5020000000000007</v>
      </c>
      <c r="V30" s="51">
        <v>5.4089999999999998</v>
      </c>
      <c r="W30" s="51">
        <v>-3.145</v>
      </c>
      <c r="X30" s="51">
        <v>-0.040000000000000001</v>
      </c>
      <c r="Y30" s="51">
        <v>-11.601000000000001</v>
      </c>
      <c r="Z30" s="51">
        <v>-11.861000000000001</v>
      </c>
      <c r="AA30" s="51">
        <v>-20.213000000000001</v>
      </c>
      <c r="AB30" s="52">
        <v>-7.4870000000000001</v>
      </c>
      <c r="AC30" s="34"/>
    </row>
    <row r="31" ht="16.5">
      <c r="A31" s="34"/>
      <c r="B31" s="53">
        <v>45744</v>
      </c>
      <c r="C31" s="48">
        <f>SUM(E31:AB31)</f>
        <v>1736.7589999999998</v>
      </c>
      <c r="D31" s="49"/>
      <c r="E31" s="71">
        <v>-9.2810000000000006</v>
      </c>
      <c r="F31" s="51">
        <v>-4.0620000000000003</v>
      </c>
      <c r="G31" s="51">
        <v>10.138</v>
      </c>
      <c r="H31" s="51">
        <v>15.407</v>
      </c>
      <c r="I31" s="51">
        <v>6.9059999999999997</v>
      </c>
      <c r="J31" s="51">
        <v>-0.47599999999999998</v>
      </c>
      <c r="K31" s="51">
        <v>5.5170000000000003</v>
      </c>
      <c r="L31" s="51">
        <v>8.8490000000000002</v>
      </c>
      <c r="M31" s="51">
        <v>47.554000000000002</v>
      </c>
      <c r="N31" s="51">
        <v>156.62100000000001</v>
      </c>
      <c r="O31" s="51">
        <v>152.28700000000001</v>
      </c>
      <c r="P31" s="51">
        <v>168.57300000000001</v>
      </c>
      <c r="Q31" s="51">
        <v>234.88800000000001</v>
      </c>
      <c r="R31" s="51">
        <v>308.947</v>
      </c>
      <c r="S31" s="51">
        <v>313.79599999999999</v>
      </c>
      <c r="T31" s="51">
        <v>150.47999999999999</v>
      </c>
      <c r="U31" s="51">
        <v>69.903999999999996</v>
      </c>
      <c r="V31" s="51">
        <v>43.444000000000003</v>
      </c>
      <c r="W31" s="51">
        <v>41.692999999999998</v>
      </c>
      <c r="X31" s="51">
        <v>40.174999999999997</v>
      </c>
      <c r="Y31" s="51">
        <v>17.132999999999999</v>
      </c>
      <c r="Z31" s="51">
        <v>-10.037000000000001</v>
      </c>
      <c r="AA31" s="51">
        <v>-17.812999999999999</v>
      </c>
      <c r="AB31" s="52">
        <v>-13.884</v>
      </c>
      <c r="AC31" s="34"/>
    </row>
    <row r="32" ht="16.5">
      <c r="A32" s="34"/>
      <c r="B32" s="53">
        <v>45745</v>
      </c>
      <c r="C32" s="48">
        <f>SUM(E32:AB32)</f>
        <v>0</v>
      </c>
      <c r="D32" s="49"/>
      <c r="E32" s="7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2"/>
      <c r="AC32" s="34"/>
    </row>
    <row r="33" ht="16.5">
      <c r="A33" s="34"/>
      <c r="B33" s="53">
        <v>45746</v>
      </c>
      <c r="C33" s="48">
        <f>SUM(E33:AB33)</f>
        <v>0</v>
      </c>
      <c r="D33" s="49"/>
      <c r="E33" s="7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2"/>
      <c r="AC33" s="34"/>
    </row>
    <row r="34" ht="15.75">
      <c r="A34" s="34"/>
      <c r="B34" s="54">
        <v>45747</v>
      </c>
      <c r="C34" s="55">
        <f>SUM(E34:AB34)</f>
        <v>0</v>
      </c>
      <c r="D34" s="56"/>
      <c r="E34" s="75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7"/>
      <c r="AC34" s="34"/>
    </row>
    <row r="35" ht="15.75">
      <c r="A35" s="34"/>
      <c r="B35" s="78" t="s">
        <v>46</v>
      </c>
      <c r="C35" s="78"/>
      <c r="D35" s="79">
        <f>SUM(C4:D34)</f>
        <v>14595.189</v>
      </c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34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Setup r:id="rId1" paperSize="9" orientation="portrait"/>
</worksheet>
</file>

<file path=docProps/app.xml><?xml version="1.0" encoding="utf-8"?>
<Properties xmlns="http://schemas.openxmlformats.org/officeDocument/2006/extended-properties">
  <Application>DevExpress Office File API/22.2.6.0</Application>
  <AppVersion>22.2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cp:lastModifiedBy>Nikola Pangovski</cp:lastModifiedBy>
  <dcterms:created xsi:type="dcterms:W3CDTF">2022-09-21T09:10:51Z</dcterms:created>
  <dcterms:modified xsi:type="dcterms:W3CDTF">2025-05-23T07:04:07Z</dcterms:modified>
</cp:coreProperties>
</file>